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LENOVO\Empresas\Atcal\SGI Proceso\Operativos\Investigacion y Desarrollo\Plan de emergencias\PE\"/>
    </mc:Choice>
  </mc:AlternateContent>
  <bookViews>
    <workbookView xWindow="240" yWindow="255" windowWidth="20115" windowHeight="7815"/>
  </bookViews>
  <sheets>
    <sheet name="ANÁLISIS" sheetId="1" r:id="rId1"/>
    <sheet name="VULNERABILIDADES" sheetId="2" r:id="rId2"/>
    <sheet name="CONSOLIDADO VULNERABILILDAD" sheetId="4" r:id="rId3"/>
    <sheet name="CONSOLIDADO NIVEL DE RIESGO" sheetId="5" r:id="rId4"/>
  </sheets>
  <definedNames>
    <definedName name="_xlnm.Print_Area" localSheetId="0">ANÁLISIS!$A$1:$F$31</definedName>
    <definedName name="_xlnm.Print_Area" localSheetId="3">'CONSOLIDADO NIVEL DE RIESGO'!$1:$1048576</definedName>
    <definedName name="_xlnm.Print_Area" localSheetId="1">VULNERABILIDADES!$A$1:$I$81</definedName>
  </definedNames>
  <calcPr calcId="152511"/>
</workbook>
</file>

<file path=xl/calcChain.xml><?xml version="1.0" encoding="utf-8"?>
<calcChain xmlns="http://schemas.openxmlformats.org/spreadsheetml/2006/main">
  <c r="E41" i="2" l="1"/>
  <c r="E46" i="2" s="1"/>
  <c r="E16" i="2"/>
  <c r="E73" i="2" l="1"/>
  <c r="C18" i="4" s="1"/>
  <c r="E68" i="2"/>
  <c r="C17" i="4" s="1"/>
  <c r="E63" i="2"/>
  <c r="E51" i="2"/>
  <c r="C12" i="4" s="1"/>
  <c r="E26" i="2"/>
  <c r="C6" i="4" s="1"/>
  <c r="E21" i="2"/>
  <c r="C5" i="4" s="1"/>
  <c r="E74" i="2" l="1"/>
  <c r="C19" i="4" s="1"/>
  <c r="E52" i="2"/>
  <c r="E27" i="2"/>
  <c r="C10" i="4"/>
  <c r="C11" i="4"/>
  <c r="C16" i="4"/>
  <c r="C4" i="4"/>
  <c r="C7" i="4" s="1"/>
  <c r="C13" i="4" l="1"/>
  <c r="E23" i="1"/>
  <c r="E21" i="1"/>
  <c r="E19" i="1"/>
  <c r="E18" i="1"/>
  <c r="E16" i="1"/>
  <c r="E15" i="1"/>
  <c r="E14" i="1"/>
  <c r="E12" i="1"/>
  <c r="E11" i="1"/>
</calcChain>
</file>

<file path=xl/comments1.xml><?xml version="1.0" encoding="utf-8"?>
<comments xmlns="http://schemas.openxmlformats.org/spreadsheetml/2006/main">
  <authors>
    <author>User</author>
    <author>HAGC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 xml:space="preserve">Algunos de ellos pueden ser:
Naturales:
</t>
        </r>
        <r>
          <rPr>
            <sz val="9"/>
            <color indexed="81"/>
            <rFont val="Tahoma"/>
            <family val="2"/>
          </rPr>
          <t>Terremoto
Remoción de masas
Inundaciones
Lluvias torrenciales
Granizadas
Vientos fuertes
Caída de rayos</t>
        </r>
        <r>
          <rPr>
            <b/>
            <sz val="9"/>
            <color indexed="81"/>
            <rFont val="Tahoma"/>
            <family val="2"/>
          </rPr>
          <t xml:space="preserve">
Tecnológicos:
</t>
        </r>
        <r>
          <rPr>
            <sz val="9"/>
            <color indexed="81"/>
            <rFont val="Tahoma"/>
            <family val="2"/>
          </rPr>
          <t>Anegación
Fallas estructurales
Fallas en equipos y sistemas
Incendio y/o explosión
Materiales peligrosos
Intoxicaciones
Eventos Biológicos</t>
        </r>
        <r>
          <rPr>
            <b/>
            <sz val="9"/>
            <color indexed="81"/>
            <rFont val="Tahoma"/>
            <family val="2"/>
          </rPr>
          <t xml:space="preserve">
Sociales:
</t>
        </r>
        <r>
          <rPr>
            <sz val="9"/>
            <color indexed="81"/>
            <rFont val="Tahoma"/>
            <family val="2"/>
          </rPr>
          <t>Hurto, Robo, Atraco
Terrorismo
Asonada
Concentraciones masivos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 xml:space="preserve">Posible: 
</t>
        </r>
        <r>
          <rPr>
            <sz val="9"/>
            <color indexed="81"/>
            <rFont val="Tahoma"/>
            <family val="2"/>
          </rPr>
          <t>Nunca ha sucedido</t>
        </r>
        <r>
          <rPr>
            <b/>
            <sz val="9"/>
            <color indexed="81"/>
            <rFont val="Tahoma"/>
            <family val="2"/>
          </rPr>
          <t xml:space="preserve">
Probable:
</t>
        </r>
        <r>
          <rPr>
            <sz val="9"/>
            <color indexed="81"/>
            <rFont val="Tahoma"/>
            <family val="2"/>
          </rPr>
          <t>Puede suceder hay argumentos técnicos y científicos.</t>
        </r>
        <r>
          <rPr>
            <b/>
            <sz val="9"/>
            <color indexed="81"/>
            <rFont val="Tahoma"/>
            <family val="2"/>
          </rPr>
          <t xml:space="preserve">
Inminente:
</t>
        </r>
        <r>
          <rPr>
            <sz val="9"/>
            <color indexed="81"/>
            <rFont val="Tahoma"/>
            <family val="2"/>
          </rPr>
          <t>Ya se ha presentado o hay alta probabilidad de ocurrir.</t>
        </r>
      </text>
    </comment>
    <comment ref="F9" authorId="1" shapeId="0">
      <text>
        <r>
          <rPr>
            <b/>
            <sz val="8"/>
            <color indexed="17"/>
            <rFont val="Times New Roman"/>
            <family val="1"/>
          </rPr>
          <t xml:space="preserve">POSIBLE Verde
</t>
        </r>
        <r>
          <rPr>
            <b/>
            <sz val="8"/>
            <color indexed="13"/>
            <rFont val="Times New Roman"/>
            <family val="1"/>
          </rPr>
          <t xml:space="preserve">PROBABLE Amarrillo
</t>
        </r>
        <r>
          <rPr>
            <b/>
            <sz val="8"/>
            <color indexed="10"/>
            <rFont val="Times New Roman"/>
            <family val="1"/>
          </rPr>
          <t xml:space="preserve">ROJO Inminente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9" authorId="0" shapeId="0">
      <text>
        <r>
          <rPr>
            <b/>
            <sz val="9"/>
            <color indexed="81"/>
            <rFont val="Tahoma"/>
            <family val="2"/>
          </rPr>
          <t xml:space="preserve">CALIFICACIÓN
0 </t>
        </r>
        <r>
          <rPr>
            <sz val="9"/>
            <color indexed="81"/>
            <rFont val="Tahoma"/>
            <family val="2"/>
          </rPr>
          <t>Se cuenta con suficientes elementos</t>
        </r>
        <r>
          <rPr>
            <b/>
            <sz val="9"/>
            <color indexed="81"/>
            <rFont val="Tahoma"/>
            <family val="2"/>
          </rPr>
          <t xml:space="preserve">
0,5</t>
        </r>
        <r>
          <rPr>
            <sz val="9"/>
            <color indexed="81"/>
            <rFont val="Tahoma"/>
            <family val="2"/>
          </rPr>
          <t xml:space="preserve"> Se cuenta parcialmente con los elementos o están en proceso de adquisición</t>
        </r>
        <r>
          <rPr>
            <b/>
            <sz val="9"/>
            <color indexed="81"/>
            <rFont val="Tahoma"/>
            <family val="2"/>
          </rPr>
          <t xml:space="preserve">
1,0 </t>
        </r>
        <r>
          <rPr>
            <sz val="9"/>
            <color indexed="81"/>
            <rFont val="Tahoma"/>
            <family val="2"/>
          </rPr>
          <t>Cuando no se cuenta con recursos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 xml:space="preserve">CALIFICACIÓN
0 </t>
        </r>
        <r>
          <rPr>
            <sz val="9"/>
            <color indexed="81"/>
            <rFont val="Tahoma"/>
            <family val="2"/>
          </rPr>
          <t>Se cuenta con suficientes elementos</t>
        </r>
        <r>
          <rPr>
            <b/>
            <sz val="9"/>
            <color indexed="81"/>
            <rFont val="Tahoma"/>
            <family val="2"/>
          </rPr>
          <t xml:space="preserve">
0,5</t>
        </r>
        <r>
          <rPr>
            <sz val="9"/>
            <color indexed="81"/>
            <rFont val="Tahoma"/>
            <family val="2"/>
          </rPr>
          <t xml:space="preserve"> Se cuenta parcialmente con los elementos o están en proceso de adquisición</t>
        </r>
        <r>
          <rPr>
            <b/>
            <sz val="9"/>
            <color indexed="81"/>
            <rFont val="Tahoma"/>
            <family val="2"/>
          </rPr>
          <t xml:space="preserve">
1,0 </t>
        </r>
        <r>
          <rPr>
            <sz val="9"/>
            <color indexed="81"/>
            <rFont val="Tahoma"/>
            <family val="2"/>
          </rPr>
          <t>Cuando no se cuenta con recursos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57" authorId="0" shapeId="0">
      <text>
        <r>
          <rPr>
            <b/>
            <sz val="9"/>
            <color indexed="81"/>
            <rFont val="Tahoma"/>
            <family val="2"/>
          </rPr>
          <t xml:space="preserve">CALIFICACIÓN
0 </t>
        </r>
        <r>
          <rPr>
            <sz val="9"/>
            <color indexed="81"/>
            <rFont val="Tahoma"/>
            <family val="2"/>
          </rPr>
          <t>Se cuenta con suficientes elementos</t>
        </r>
        <r>
          <rPr>
            <b/>
            <sz val="9"/>
            <color indexed="81"/>
            <rFont val="Tahoma"/>
            <family val="2"/>
          </rPr>
          <t xml:space="preserve">
0,5</t>
        </r>
        <r>
          <rPr>
            <sz val="9"/>
            <color indexed="81"/>
            <rFont val="Tahoma"/>
            <family val="2"/>
          </rPr>
          <t xml:space="preserve"> Se cuenta parcialmente con los elementos o están en proceso de adquisición</t>
        </r>
        <r>
          <rPr>
            <b/>
            <sz val="9"/>
            <color indexed="81"/>
            <rFont val="Tahoma"/>
            <family val="2"/>
          </rPr>
          <t xml:space="preserve">
1,0 </t>
        </r>
        <r>
          <rPr>
            <sz val="9"/>
            <color indexed="81"/>
            <rFont val="Tahoma"/>
            <family val="2"/>
          </rPr>
          <t>Cuando no se cuenta con recursos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<sst xmlns="http://schemas.openxmlformats.org/spreadsheetml/2006/main" count="191" uniqueCount="106">
  <si>
    <t>AMENAZA</t>
  </si>
  <si>
    <t>FUENTE DE RIESGO</t>
  </si>
  <si>
    <t>NATURALES</t>
  </si>
  <si>
    <t>SOCIALES</t>
  </si>
  <si>
    <t>SI</t>
  </si>
  <si>
    <t>NO</t>
  </si>
  <si>
    <t>RANGO</t>
  </si>
  <si>
    <t>Ver comentarios contienen explicación de llenado</t>
  </si>
  <si>
    <t>Sismos-terremotos</t>
  </si>
  <si>
    <t>Inundación</t>
  </si>
  <si>
    <t xml:space="preserve">Asonadas </t>
  </si>
  <si>
    <t>Atentados terroristas</t>
  </si>
  <si>
    <t>Robos</t>
  </si>
  <si>
    <t>CONDICIONES DE SEGURIDAD</t>
  </si>
  <si>
    <t>Contacto eléctrico</t>
  </si>
  <si>
    <t>Incendio</t>
  </si>
  <si>
    <t>SUSTANCIAS QUÍMICAS</t>
  </si>
  <si>
    <t>Contacto con sustancias químicas</t>
  </si>
  <si>
    <t>Desplome de mercancia</t>
  </si>
  <si>
    <t>ORGANIZACIÓN</t>
  </si>
  <si>
    <t>VULNERABILIDAD PERSONAS</t>
  </si>
  <si>
    <t>PUNTO VULNERABLE</t>
  </si>
  <si>
    <t>OBSERVACIÓN</t>
  </si>
  <si>
    <t>RECOMENDACIÓN</t>
  </si>
  <si>
    <t>CALIFICACIÓN</t>
  </si>
  <si>
    <t>1. Organización</t>
  </si>
  <si>
    <t>¿Existe Comité de Emergencias y tiene funciones asignadas?</t>
  </si>
  <si>
    <t>¿Se practica y promueve activamente a los trabajadores el programa de preparación para emergencias?</t>
  </si>
  <si>
    <t>¿Existen brigada de emergencias?</t>
  </si>
  <si>
    <t>¿Hay un responsable en la empresa que se encargue de elaborar y mantener actualizado el plan de emergencias?</t>
  </si>
  <si>
    <t>Subtotal</t>
  </si>
  <si>
    <t>2. Capacitación</t>
  </si>
  <si>
    <t>¿Los miembros del Comité de Emergencias se han capacitado y conocen sus funciones?</t>
  </si>
  <si>
    <t>¿El personal de la brigada ha recibido entrenamiento y capacitación en temas de prevención y control de emergencias?</t>
  </si>
  <si>
    <t>¿Está divulgado el plan de emergencias y evacuación?</t>
  </si>
  <si>
    <t>3. Dotación</t>
  </si>
  <si>
    <t>¿Existe dotación para el personal de la brigada?</t>
  </si>
  <si>
    <t>¿Se tienen implementos básicos de primeros auxilios en caso de requerirse?</t>
  </si>
  <si>
    <t>¿Se cuenta con implementos básicos para el control de incendios tales como herramientas manuales, extintores, entre otros de acuerdo con las necesidades específicas y realmente necesarias?</t>
  </si>
  <si>
    <t>Calificación</t>
  </si>
  <si>
    <t>VULNERABILIDAD RECURSOS</t>
  </si>
  <si>
    <t>1. Edificación</t>
  </si>
  <si>
    <t>¿El tipo de construcción es sismo resistente?</t>
  </si>
  <si>
    <t>¿Los vidrios tienen película de seguridad?</t>
  </si>
  <si>
    <t>¿La lámparas cuentan con protección contra caida y estallo?</t>
  </si>
  <si>
    <t>¿Existen rutas de evacuación?</t>
  </si>
  <si>
    <t>¿Se cuenta con señalización adecuada y visible?</t>
  </si>
  <si>
    <t>¿Hay más de una salida de emergencia?</t>
  </si>
  <si>
    <t>2. Equipos</t>
  </si>
  <si>
    <t>¿Se cuenta con sistema de alarmas?</t>
  </si>
  <si>
    <t>¿Se cuenta con sistemas para la detección de incendios?</t>
  </si>
  <si>
    <t>¿Se cuenta con un sistema de comunicaciones?</t>
  </si>
  <si>
    <t>VULNERABILIDAD SISTEMAS Y PROCESOS</t>
  </si>
  <si>
    <t>1. Servicios públicos</t>
  </si>
  <si>
    <t>¿Se cuenta con buen suministro de energia?</t>
  </si>
  <si>
    <t>¿Se cuenta con buen suministro de agua?</t>
  </si>
  <si>
    <t>¿Se cuenta con sistema de recolección y separación de basuras?</t>
  </si>
  <si>
    <t>2. Sistemas alternos</t>
  </si>
  <si>
    <t>¿Se cuenta con planta propia de energia?</t>
  </si>
  <si>
    <t>¿Se cuenta con taques de almacenamiento de agua?</t>
  </si>
  <si>
    <t>¿Se cuenta con un buen sistema de vigilancia?</t>
  </si>
  <si>
    <t>3. Sistemas de recuperación</t>
  </si>
  <si>
    <t>¿La edificación es sismo resistente?</t>
  </si>
  <si>
    <t>¿Se encuentran asegurados bienes y demás?</t>
  </si>
  <si>
    <t xml:space="preserve">CALIFICACIÓN </t>
  </si>
  <si>
    <t>COLOR</t>
  </si>
  <si>
    <t>POSIBLE</t>
  </si>
  <si>
    <t>PROBABLE</t>
  </si>
  <si>
    <t>INMINENTE</t>
  </si>
  <si>
    <t>INTERPRETACIÓN</t>
  </si>
  <si>
    <t>CONSOLIDADO</t>
  </si>
  <si>
    <t>EN LAS PERSONAS</t>
  </si>
  <si>
    <t>Organización</t>
  </si>
  <si>
    <t>Capacitación</t>
  </si>
  <si>
    <t>Dotación</t>
  </si>
  <si>
    <t>TOTAL PERSONAS</t>
  </si>
  <si>
    <t>¿</t>
  </si>
  <si>
    <t>EN LOS RECURSOS</t>
  </si>
  <si>
    <t>Materiales</t>
  </si>
  <si>
    <t>Edificación</t>
  </si>
  <si>
    <t>Equipos</t>
  </si>
  <si>
    <t>TOTAL RECURSOS</t>
  </si>
  <si>
    <t>SISTEMAS Y PROCESOS</t>
  </si>
  <si>
    <t>Servicios públicos</t>
  </si>
  <si>
    <t>Sistemas alternos</t>
  </si>
  <si>
    <t>Recuperación</t>
  </si>
  <si>
    <t>TOTAL SISTEMAS Y PROCESOS</t>
  </si>
  <si>
    <t>0.0 - 1.0</t>
  </si>
  <si>
    <t>1.1 - 2.0</t>
  </si>
  <si>
    <t>2.1 - 3.0</t>
  </si>
  <si>
    <t>¿Se cuenta con extintores portátiles suficientes?</t>
  </si>
  <si>
    <t>¿Se cuenta con camillas, inmovilizadores y equipos para transporte de lesionados suficientes y adecuados?</t>
  </si>
  <si>
    <t>¿Se cuenta con botiquines suficiente y adecuadamente dotados?</t>
  </si>
  <si>
    <t>2. Materiales</t>
  </si>
  <si>
    <t>CONSOLIDADO NIVEL DE RIESGO</t>
  </si>
  <si>
    <t>vulnerabilidad</t>
  </si>
  <si>
    <t>DIAMANTE RIESGO</t>
  </si>
  <si>
    <t>NIVEL RIESGO</t>
  </si>
  <si>
    <t>DEFINICION</t>
  </si>
  <si>
    <t>PERSONAS</t>
  </si>
  <si>
    <t>RECURSOS</t>
  </si>
  <si>
    <t>SIS. Y PROC.</t>
  </si>
  <si>
    <t>MEDIO</t>
  </si>
  <si>
    <t>ORGANIZACIIÓN</t>
  </si>
  <si>
    <t>¿Se cuenta con algún sistema de seguridad?</t>
  </si>
  <si>
    <t>ANÁLISIS DE AMENAZAS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</si>
</sst>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2"/>
      <color theme="0" tint="-0.249977111117893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0"/>
      <color rgb="FF555555"/>
      <name val="Trebuchet MS"/>
      <family val="2"/>
    </font>
    <font>
      <b/>
      <sz val="8"/>
      <color indexed="9"/>
      <name val="Arial"/>
      <family val="2"/>
    </font>
    <font>
      <b/>
      <sz val="8"/>
      <color indexed="17"/>
      <name val="Times New Roman"/>
      <family val="1"/>
    </font>
    <font>
      <b/>
      <sz val="8"/>
      <color indexed="13"/>
      <name val="Times New Roman"/>
      <family val="1"/>
    </font>
    <font>
      <b/>
      <sz val="8"/>
      <color indexed="10"/>
      <name val="Times New Roman"/>
      <family val="1"/>
    </font>
    <font>
      <b/>
      <sz val="12"/>
      <color theme="0"/>
      <name val="Arial"/>
      <family val="2"/>
    </font>
    <font>
      <sz val="10"/>
      <name val="Lucida Sans Unicode"/>
      <family val="2"/>
    </font>
    <font>
      <b/>
      <sz val="12"/>
      <name val="Tahoma"/>
      <family val="2"/>
    </font>
    <font>
      <sz val="12"/>
      <name val="Tahoma"/>
      <family val="2"/>
    </font>
    <font>
      <sz val="22"/>
      <color indexed="11"/>
      <name val="Wingdings 2"/>
      <family val="1"/>
      <charset val="2"/>
    </font>
    <font>
      <sz val="22"/>
      <color indexed="13"/>
      <name val="Wingdings 2"/>
      <family val="1"/>
      <charset val="2"/>
    </font>
    <font>
      <sz val="22"/>
      <color indexed="10"/>
      <name val="Wingdings 2"/>
      <family val="1"/>
      <charset val="2"/>
    </font>
    <font>
      <b/>
      <sz val="10"/>
      <name val="Arial"/>
      <family val="2"/>
    </font>
    <font>
      <sz val="9"/>
      <name val="Arial"/>
      <family val="2"/>
    </font>
    <font>
      <sz val="10"/>
      <name val="Tahoma"/>
      <family val="2"/>
    </font>
    <font>
      <b/>
      <sz val="12"/>
      <name val="Verdana"/>
      <family val="2"/>
    </font>
    <font>
      <b/>
      <sz val="26"/>
      <color indexed="13"/>
      <name val="Wingdings 2"/>
      <family val="1"/>
      <charset val="2"/>
    </font>
    <font>
      <sz val="14"/>
      <name val="Lucida Sans Unicode"/>
      <family val="2"/>
    </font>
    <font>
      <b/>
      <sz val="8"/>
      <name val="Calibri"/>
      <family val="2"/>
    </font>
    <font>
      <sz val="12"/>
      <color indexed="11"/>
      <name val="Wingdings 2"/>
      <family val="1"/>
      <charset val="2"/>
    </font>
    <font>
      <sz val="12"/>
      <color indexed="13"/>
      <name val="Wingdings 2"/>
      <family val="1"/>
      <charset val="2"/>
    </font>
    <font>
      <sz val="12"/>
      <color indexed="10"/>
      <name val="Wingdings 2"/>
      <family val="1"/>
      <charset val="2"/>
    </font>
    <font>
      <b/>
      <sz val="10"/>
      <color indexed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30"/>
      </patternFill>
    </fill>
    <fill>
      <patternFill patternType="solid">
        <fgColor indexed="26"/>
        <bgColor indexed="4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57"/>
        <bgColor indexed="60"/>
      </patternFill>
    </fill>
    <fill>
      <patternFill patternType="solid">
        <fgColor theme="0"/>
        <bgColor indexed="60"/>
      </patternFill>
    </fill>
    <fill>
      <patternFill patternType="solid">
        <fgColor theme="0"/>
        <bgColor indexed="3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44"/>
      </patternFill>
    </fill>
    <fill>
      <patternFill patternType="solid">
        <fgColor indexed="23"/>
        <bgColor indexed="4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4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4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14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justify" vertical="center" wrapText="1"/>
    </xf>
    <xf numFmtId="0" fontId="8" fillId="8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9" borderId="1" xfId="1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9" fillId="10" borderId="1" xfId="1" applyNumberFormat="1" applyFont="1" applyFill="1" applyBorder="1" applyAlignment="1">
      <alignment horizontal="center" vertical="top" wrapText="1"/>
    </xf>
    <xf numFmtId="0" fontId="6" fillId="0" borderId="0" xfId="1" applyFont="1" applyBorder="1" applyAlignment="1">
      <alignment horizontal="right" vertical="top" wrapText="1"/>
    </xf>
    <xf numFmtId="164" fontId="9" fillId="11" borderId="0" xfId="1" applyNumberFormat="1" applyFont="1" applyFill="1" applyBorder="1" applyAlignment="1">
      <alignment horizontal="center" vertical="top" wrapText="1"/>
    </xf>
    <xf numFmtId="0" fontId="10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12" borderId="1" xfId="0" applyFont="1" applyFill="1" applyBorder="1" applyAlignment="1" applyProtection="1">
      <alignment vertical="center" wrapText="1"/>
    </xf>
    <xf numFmtId="0" fontId="4" fillId="0" borderId="1" xfId="0" applyFont="1" applyBorder="1"/>
    <xf numFmtId="0" fontId="6" fillId="12" borderId="1" xfId="0" applyFont="1" applyFill="1" applyBorder="1" applyAlignment="1" applyProtection="1">
      <alignment horizontal="center" vertical="center" wrapText="1"/>
    </xf>
    <xf numFmtId="0" fontId="15" fillId="13" borderId="3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/>
    <xf numFmtId="0" fontId="5" fillId="0" borderId="0" xfId="1" applyFont="1"/>
    <xf numFmtId="0" fontId="5" fillId="0" borderId="0" xfId="1" applyFont="1" applyBorder="1"/>
    <xf numFmtId="0" fontId="8" fillId="0" borderId="0" xfId="1" applyFont="1" applyBorder="1"/>
    <xf numFmtId="0" fontId="8" fillId="0" borderId="1" xfId="1" applyFont="1" applyBorder="1" applyAlignment="1">
      <alignment horizontal="right" vertical="top" wrapText="1"/>
    </xf>
    <xf numFmtId="0" fontId="18" fillId="0" borderId="1" xfId="0" applyFont="1" applyBorder="1" applyAlignment="1">
      <alignment horizontal="left" vertical="center" wrapText="1"/>
    </xf>
    <xf numFmtId="0" fontId="24" fillId="20" borderId="11" xfId="1" applyFont="1" applyFill="1" applyBorder="1" applyAlignment="1">
      <alignment horizontal="center" vertical="center" wrapText="1"/>
    </xf>
    <xf numFmtId="0" fontId="19" fillId="18" borderId="1" xfId="1" applyFont="1" applyFill="1" applyBorder="1" applyAlignment="1">
      <alignment horizontal="center" vertical="center"/>
    </xf>
    <xf numFmtId="0" fontId="23" fillId="20" borderId="0" xfId="1" applyFont="1" applyFill="1"/>
    <xf numFmtId="0" fontId="20" fillId="18" borderId="1" xfId="1" applyFont="1" applyFill="1" applyBorder="1" applyAlignment="1">
      <alignment horizontal="center" vertical="center"/>
    </xf>
    <xf numFmtId="0" fontId="21" fillId="18" borderId="1" xfId="1" applyFont="1" applyFill="1" applyBorder="1" applyAlignment="1">
      <alignment horizontal="center" vertical="center"/>
    </xf>
    <xf numFmtId="0" fontId="6" fillId="20" borderId="1" xfId="1" applyFont="1" applyFill="1" applyBorder="1" applyAlignment="1">
      <alignment horizontal="center"/>
    </xf>
    <xf numFmtId="0" fontId="16" fillId="20" borderId="1" xfId="1" applyFont="1" applyFill="1" applyBorder="1"/>
    <xf numFmtId="0" fontId="25" fillId="18" borderId="1" xfId="1" applyFont="1" applyFill="1" applyBorder="1" applyAlignment="1">
      <alignment horizontal="center" vertical="center" wrapText="1"/>
    </xf>
    <xf numFmtId="0" fontId="16" fillId="20" borderId="0" xfId="1" applyFont="1" applyFill="1"/>
    <xf numFmtId="0" fontId="26" fillId="8" borderId="0" xfId="1" applyFont="1" applyFill="1" applyBorder="1" applyAlignment="1">
      <alignment horizontal="center" vertical="center" wrapText="1"/>
    </xf>
    <xf numFmtId="0" fontId="16" fillId="20" borderId="0" xfId="1" applyFont="1" applyFill="1" applyBorder="1"/>
    <xf numFmtId="0" fontId="27" fillId="20" borderId="0" xfId="1" applyFont="1" applyFill="1" applyBorder="1" applyAlignment="1">
      <alignment horizontal="center" vertical="center" wrapText="1"/>
    </xf>
    <xf numFmtId="0" fontId="5" fillId="20" borderId="0" xfId="1" applyFont="1" applyFill="1"/>
    <xf numFmtId="0" fontId="23" fillId="20" borderId="1" xfId="1" applyFont="1" applyFill="1" applyBorder="1" applyAlignment="1">
      <alignment horizontal="center"/>
    </xf>
    <xf numFmtId="0" fontId="23" fillId="20" borderId="0" xfId="1" applyFont="1" applyFill="1" applyAlignment="1">
      <alignment horizontal="center"/>
    </xf>
    <xf numFmtId="0" fontId="28" fillId="20" borderId="1" xfId="1" applyFont="1" applyFill="1" applyBorder="1"/>
    <xf numFmtId="0" fontId="17" fillId="2" borderId="9" xfId="1" applyFont="1" applyFill="1" applyBorder="1" applyAlignment="1">
      <alignment horizontal="center"/>
    </xf>
    <xf numFmtId="0" fontId="17" fillId="2" borderId="8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 textRotation="90"/>
    </xf>
    <xf numFmtId="0" fontId="21" fillId="18" borderId="1" xfId="0" applyFont="1" applyFill="1" applyBorder="1" applyAlignment="1">
      <alignment horizontal="center" vertical="center"/>
    </xf>
    <xf numFmtId="0" fontId="22" fillId="16" borderId="2" xfId="1" applyFont="1" applyFill="1" applyBorder="1" applyAlignment="1">
      <alignment horizontal="center" vertical="center" wrapText="1"/>
    </xf>
    <xf numFmtId="0" fontId="32" fillId="17" borderId="2" xfId="1" applyFont="1" applyFill="1" applyBorder="1" applyAlignment="1">
      <alignment horizontal="center" vertical="center" wrapText="1"/>
    </xf>
    <xf numFmtId="0" fontId="22" fillId="4" borderId="1" xfId="1" applyFont="1" applyFill="1" applyBorder="1"/>
    <xf numFmtId="0" fontId="5" fillId="0" borderId="1" xfId="1" applyFont="1" applyBorder="1" applyAlignment="1">
      <alignment horizontal="left"/>
    </xf>
    <xf numFmtId="164" fontId="5" fillId="0" borderId="1" xfId="1" applyNumberFormat="1" applyFont="1" applyBorder="1" applyAlignment="1">
      <alignment horizontal="right"/>
    </xf>
    <xf numFmtId="0" fontId="22" fillId="7" borderId="1" xfId="1" applyFont="1" applyFill="1" applyBorder="1" applyAlignment="1">
      <alignment vertical="top" wrapText="1"/>
    </xf>
    <xf numFmtId="0" fontId="22" fillId="7" borderId="11" xfId="1" applyFont="1" applyFill="1" applyBorder="1" applyAlignment="1">
      <alignment vertical="top" wrapText="1"/>
    </xf>
    <xf numFmtId="0" fontId="22" fillId="19" borderId="1" xfId="1" applyFont="1" applyFill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wrapText="1"/>
    </xf>
    <xf numFmtId="164" fontId="5" fillId="0" borderId="1" xfId="1" applyNumberFormat="1" applyFont="1" applyBorder="1" applyAlignment="1">
      <alignment horizontal="right" wrapText="1"/>
    </xf>
    <xf numFmtId="0" fontId="22" fillId="20" borderId="0" xfId="1" applyFont="1" applyFill="1" applyAlignment="1">
      <alignment horizontal="center"/>
    </xf>
    <xf numFmtId="0" fontId="8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164" fontId="29" fillId="0" borderId="0" xfId="0" applyNumberFormat="1" applyFont="1" applyFill="1" applyBorder="1" applyAlignment="1">
      <alignment horizontal="center" vertical="center"/>
    </xf>
    <xf numFmtId="164" fontId="30" fillId="0" borderId="0" xfId="0" applyNumberFormat="1" applyFont="1" applyFill="1" applyBorder="1" applyAlignment="1">
      <alignment horizontal="center" vertical="center"/>
    </xf>
    <xf numFmtId="164" fontId="31" fillId="0" borderId="0" xfId="0" applyNumberFormat="1" applyFont="1" applyFill="1" applyBorder="1" applyAlignment="1">
      <alignment horizontal="center" vertical="center"/>
    </xf>
    <xf numFmtId="0" fontId="6" fillId="18" borderId="1" xfId="1" applyFont="1" applyFill="1" applyBorder="1" applyAlignment="1">
      <alignment horizontal="center" vertical="top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right" vertical="top" wrapText="1"/>
    </xf>
    <xf numFmtId="0" fontId="6" fillId="7" borderId="1" xfId="1" applyFont="1" applyFill="1" applyBorder="1" applyAlignment="1">
      <alignment horizontal="justify" vertical="top" wrapText="1"/>
    </xf>
    <xf numFmtId="0" fontId="8" fillId="0" borderId="1" xfId="1" applyFont="1" applyBorder="1" applyAlignment="1">
      <alignment horizontal="right" vertical="top" wrapText="1"/>
    </xf>
    <xf numFmtId="0" fontId="6" fillId="6" borderId="1" xfId="1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right" vertical="top" wrapText="1"/>
    </xf>
    <xf numFmtId="0" fontId="8" fillId="0" borderId="10" xfId="1" applyFont="1" applyBorder="1" applyAlignment="1">
      <alignment horizontal="right" vertical="top" wrapText="1"/>
    </xf>
    <xf numFmtId="0" fontId="8" fillId="0" borderId="11" xfId="1" applyFont="1" applyBorder="1" applyAlignment="1">
      <alignment horizontal="right" vertical="top" wrapText="1"/>
    </xf>
    <xf numFmtId="0" fontId="6" fillId="0" borderId="9" xfId="1" applyFont="1" applyBorder="1" applyAlignment="1">
      <alignment horizontal="right" vertical="top" wrapText="1"/>
    </xf>
    <xf numFmtId="0" fontId="6" fillId="0" borderId="10" xfId="1" applyFont="1" applyBorder="1" applyAlignment="1">
      <alignment horizontal="right" vertical="top" wrapText="1"/>
    </xf>
    <xf numFmtId="0" fontId="6" fillId="0" borderId="11" xfId="1" applyFont="1" applyBorder="1" applyAlignment="1">
      <alignment horizontal="right" vertical="top" wrapText="1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17" fillId="21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textRotation="90"/>
    </xf>
    <xf numFmtId="0" fontId="5" fillId="2" borderId="15" xfId="1" applyFont="1" applyFill="1" applyBorder="1" applyAlignment="1">
      <alignment horizontal="center" vertical="center" textRotation="90"/>
    </xf>
    <xf numFmtId="0" fontId="5" fillId="2" borderId="14" xfId="1" applyFont="1" applyFill="1" applyBorder="1" applyAlignment="1">
      <alignment horizontal="center" vertical="center" textRotation="90"/>
    </xf>
    <xf numFmtId="0" fontId="5" fillId="2" borderId="1" xfId="1" applyFont="1" applyFill="1" applyBorder="1" applyAlignment="1">
      <alignment horizontal="center" vertical="center" textRotation="90" wrapText="1"/>
    </xf>
    <xf numFmtId="0" fontId="6" fillId="20" borderId="3" xfId="1" applyFont="1" applyFill="1" applyBorder="1" applyAlignment="1">
      <alignment horizontal="center" vertical="center" wrapText="1"/>
    </xf>
    <xf numFmtId="0" fontId="6" fillId="20" borderId="4" xfId="1" applyFont="1" applyFill="1" applyBorder="1" applyAlignment="1">
      <alignment horizontal="center" vertical="center" wrapText="1"/>
    </xf>
    <xf numFmtId="0" fontId="6" fillId="20" borderId="5" xfId="1" applyFont="1" applyFill="1" applyBorder="1" applyAlignment="1">
      <alignment horizontal="center" vertical="center" wrapText="1"/>
    </xf>
    <xf numFmtId="0" fontId="6" fillId="20" borderId="12" xfId="1" applyFont="1" applyFill="1" applyBorder="1" applyAlignment="1">
      <alignment horizontal="center" vertical="center" wrapText="1"/>
    </xf>
    <xf numFmtId="0" fontId="6" fillId="20" borderId="0" xfId="1" applyFont="1" applyFill="1" applyBorder="1" applyAlignment="1">
      <alignment horizontal="center" vertical="center" wrapText="1"/>
    </xf>
    <xf numFmtId="0" fontId="6" fillId="20" borderId="13" xfId="1" applyFont="1" applyFill="1" applyBorder="1" applyAlignment="1">
      <alignment horizontal="center" vertical="center" wrapText="1"/>
    </xf>
    <xf numFmtId="0" fontId="6" fillId="20" borderId="6" xfId="1" applyFont="1" applyFill="1" applyBorder="1" applyAlignment="1">
      <alignment horizontal="center" vertical="center" wrapText="1"/>
    </xf>
    <xf numFmtId="0" fontId="6" fillId="20" borderId="7" xfId="1" applyFont="1" applyFill="1" applyBorder="1" applyAlignment="1">
      <alignment horizontal="center" vertical="center" wrapText="1"/>
    </xf>
    <xf numFmtId="0" fontId="6" fillId="20" borderId="8" xfId="1" applyFont="1" applyFill="1" applyBorder="1" applyAlignment="1">
      <alignment horizontal="center" vertical="center" wrapText="1"/>
    </xf>
    <xf numFmtId="0" fontId="17" fillId="21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6">
    <dxf>
      <font>
        <color rgb="FF99FF33"/>
      </font>
    </dxf>
    <dxf>
      <font>
        <color rgb="FF99FF33"/>
      </font>
    </dxf>
    <dxf>
      <font>
        <color rgb="FF99FF33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11</xdr:row>
      <xdr:rowOff>104775</xdr:rowOff>
    </xdr:from>
    <xdr:to>
      <xdr:col>5</xdr:col>
      <xdr:colOff>485775</xdr:colOff>
      <xdr:row>11</xdr:row>
      <xdr:rowOff>352425</xdr:rowOff>
    </xdr:to>
    <xdr:sp macro="" textlink="">
      <xdr:nvSpPr>
        <xdr:cNvPr id="2" name="AutoShape 27"/>
        <xdr:cNvSpPr>
          <a:spLocks noChangeArrowheads="1"/>
        </xdr:cNvSpPr>
      </xdr:nvSpPr>
      <xdr:spPr bwMode="auto">
        <a:xfrm>
          <a:off x="10991850" y="2505075"/>
          <a:ext cx="276225" cy="247650"/>
        </a:xfrm>
        <a:prstGeom prst="diamond">
          <a:avLst/>
        </a:prstGeom>
        <a:solidFill>
          <a:srgbClr val="00B05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895350</xdr:colOff>
      <xdr:row>3</xdr:row>
      <xdr:rowOff>180975</xdr:rowOff>
    </xdr:from>
    <xdr:to>
      <xdr:col>4</xdr:col>
      <xdr:colOff>1171575</xdr:colOff>
      <xdr:row>5</xdr:row>
      <xdr:rowOff>28575</xdr:rowOff>
    </xdr:to>
    <xdr:sp macro="" textlink="">
      <xdr:nvSpPr>
        <xdr:cNvPr id="3" name="AutoShape 4"/>
        <xdr:cNvSpPr>
          <a:spLocks noChangeArrowheads="1"/>
        </xdr:cNvSpPr>
      </xdr:nvSpPr>
      <xdr:spPr bwMode="auto">
        <a:xfrm>
          <a:off x="10020300" y="752475"/>
          <a:ext cx="276225" cy="228600"/>
        </a:xfrm>
        <a:prstGeom prst="diamond">
          <a:avLst/>
        </a:prstGeom>
        <a:solidFill>
          <a:srgbClr val="FFFF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904876</xdr:colOff>
      <xdr:row>28</xdr:row>
      <xdr:rowOff>47625</xdr:rowOff>
    </xdr:from>
    <xdr:to>
      <xdr:col>1</xdr:col>
      <xdr:colOff>1752600</xdr:colOff>
      <xdr:row>32</xdr:row>
      <xdr:rowOff>95251</xdr:rowOff>
    </xdr:to>
    <xdr:sp macro="" textlink="">
      <xdr:nvSpPr>
        <xdr:cNvPr id="10" name="36 Rombo"/>
        <xdr:cNvSpPr>
          <a:spLocks noChangeArrowheads="1"/>
        </xdr:cNvSpPr>
      </xdr:nvSpPr>
      <xdr:spPr bwMode="auto">
        <a:xfrm>
          <a:off x="1666876" y="7772400"/>
          <a:ext cx="847724" cy="809626"/>
        </a:xfrm>
        <a:prstGeom prst="diamond">
          <a:avLst/>
        </a:prstGeom>
        <a:solidFill>
          <a:srgbClr val="00B05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990600</xdr:colOff>
      <xdr:row>28</xdr:row>
      <xdr:rowOff>95250</xdr:rowOff>
    </xdr:from>
    <xdr:to>
      <xdr:col>4</xdr:col>
      <xdr:colOff>647700</xdr:colOff>
      <xdr:row>32</xdr:row>
      <xdr:rowOff>171450</xdr:rowOff>
    </xdr:to>
    <xdr:sp macro="" textlink="">
      <xdr:nvSpPr>
        <xdr:cNvPr id="11" name="37 Rombo"/>
        <xdr:cNvSpPr>
          <a:spLocks noChangeArrowheads="1"/>
        </xdr:cNvSpPr>
      </xdr:nvSpPr>
      <xdr:spPr bwMode="auto">
        <a:xfrm>
          <a:off x="8934450" y="7820025"/>
          <a:ext cx="838200" cy="838200"/>
        </a:xfrm>
        <a:prstGeom prst="diamond">
          <a:avLst/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1781175</xdr:colOff>
      <xdr:row>28</xdr:row>
      <xdr:rowOff>76200</xdr:rowOff>
    </xdr:from>
    <xdr:to>
      <xdr:col>2</xdr:col>
      <xdr:colOff>2600325</xdr:colOff>
      <xdr:row>32</xdr:row>
      <xdr:rowOff>114300</xdr:rowOff>
    </xdr:to>
    <xdr:sp macro="" textlink="">
      <xdr:nvSpPr>
        <xdr:cNvPr id="12" name="38 Rombo"/>
        <xdr:cNvSpPr>
          <a:spLocks noChangeArrowheads="1"/>
        </xdr:cNvSpPr>
      </xdr:nvSpPr>
      <xdr:spPr bwMode="auto">
        <a:xfrm>
          <a:off x="5353050" y="7800975"/>
          <a:ext cx="819150" cy="800100"/>
        </a:xfrm>
        <a:prstGeom prst="diamond">
          <a:avLst/>
        </a:prstGeom>
        <a:solidFill>
          <a:srgbClr val="FFFF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1304925</xdr:colOff>
      <xdr:row>4</xdr:row>
      <xdr:rowOff>0</xdr:rowOff>
    </xdr:from>
    <xdr:to>
      <xdr:col>4</xdr:col>
      <xdr:colOff>1581150</xdr:colOff>
      <xdr:row>5</xdr:row>
      <xdr:rowOff>57150</xdr:rowOff>
    </xdr:to>
    <xdr:sp macro="" textlink="">
      <xdr:nvSpPr>
        <xdr:cNvPr id="14" name="AutoShape 27"/>
        <xdr:cNvSpPr>
          <a:spLocks noChangeArrowheads="1"/>
        </xdr:cNvSpPr>
      </xdr:nvSpPr>
      <xdr:spPr bwMode="auto">
        <a:xfrm>
          <a:off x="10429875" y="762000"/>
          <a:ext cx="276225" cy="247650"/>
        </a:xfrm>
        <a:prstGeom prst="diamond">
          <a:avLst/>
        </a:prstGeom>
        <a:solidFill>
          <a:srgbClr val="00B05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114300</xdr:colOff>
      <xdr:row>3</xdr:row>
      <xdr:rowOff>180975</xdr:rowOff>
    </xdr:from>
    <xdr:to>
      <xdr:col>5</xdr:col>
      <xdr:colOff>390525</xdr:colOff>
      <xdr:row>5</xdr:row>
      <xdr:rowOff>47625</xdr:rowOff>
    </xdr:to>
    <xdr:sp macro="" textlink="">
      <xdr:nvSpPr>
        <xdr:cNvPr id="15" name="AutoShape 27"/>
        <xdr:cNvSpPr>
          <a:spLocks noChangeArrowheads="1"/>
        </xdr:cNvSpPr>
      </xdr:nvSpPr>
      <xdr:spPr bwMode="auto">
        <a:xfrm>
          <a:off x="10896600" y="752475"/>
          <a:ext cx="276225" cy="247650"/>
        </a:xfrm>
        <a:prstGeom prst="diamond">
          <a:avLst/>
        </a:prstGeom>
        <a:solidFill>
          <a:srgbClr val="FF00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190500</xdr:colOff>
      <xdr:row>10</xdr:row>
      <xdr:rowOff>114300</xdr:rowOff>
    </xdr:from>
    <xdr:to>
      <xdr:col>5</xdr:col>
      <xdr:colOff>466725</xdr:colOff>
      <xdr:row>10</xdr:row>
      <xdr:rowOff>361950</xdr:rowOff>
    </xdr:to>
    <xdr:sp macro="" textlink="">
      <xdr:nvSpPr>
        <xdr:cNvPr id="16" name="AutoShape 27"/>
        <xdr:cNvSpPr>
          <a:spLocks noChangeArrowheads="1"/>
        </xdr:cNvSpPr>
      </xdr:nvSpPr>
      <xdr:spPr bwMode="auto">
        <a:xfrm>
          <a:off x="10972800" y="2047875"/>
          <a:ext cx="276225" cy="247650"/>
        </a:xfrm>
        <a:prstGeom prst="diamond">
          <a:avLst/>
        </a:prstGeom>
        <a:solidFill>
          <a:srgbClr val="00B05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247650</xdr:colOff>
      <xdr:row>13</xdr:row>
      <xdr:rowOff>66675</xdr:rowOff>
    </xdr:from>
    <xdr:to>
      <xdr:col>5</xdr:col>
      <xdr:colOff>523875</xdr:colOff>
      <xdr:row>13</xdr:row>
      <xdr:rowOff>314325</xdr:rowOff>
    </xdr:to>
    <xdr:sp macro="" textlink="">
      <xdr:nvSpPr>
        <xdr:cNvPr id="17" name="AutoShape 27"/>
        <xdr:cNvSpPr>
          <a:spLocks noChangeArrowheads="1"/>
        </xdr:cNvSpPr>
      </xdr:nvSpPr>
      <xdr:spPr bwMode="auto">
        <a:xfrm>
          <a:off x="11029950" y="3133725"/>
          <a:ext cx="276225" cy="247650"/>
        </a:xfrm>
        <a:prstGeom prst="diamond">
          <a:avLst/>
        </a:prstGeom>
        <a:solidFill>
          <a:srgbClr val="00B05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257175</xdr:colOff>
      <xdr:row>15</xdr:row>
      <xdr:rowOff>142875</xdr:rowOff>
    </xdr:from>
    <xdr:to>
      <xdr:col>5</xdr:col>
      <xdr:colOff>533400</xdr:colOff>
      <xdr:row>15</xdr:row>
      <xdr:rowOff>390525</xdr:rowOff>
    </xdr:to>
    <xdr:sp macro="" textlink="">
      <xdr:nvSpPr>
        <xdr:cNvPr id="18" name="AutoShape 27"/>
        <xdr:cNvSpPr>
          <a:spLocks noChangeArrowheads="1"/>
        </xdr:cNvSpPr>
      </xdr:nvSpPr>
      <xdr:spPr bwMode="auto">
        <a:xfrm>
          <a:off x="11039475" y="4048125"/>
          <a:ext cx="276225" cy="247650"/>
        </a:xfrm>
        <a:prstGeom prst="diamond">
          <a:avLst/>
        </a:prstGeom>
        <a:solidFill>
          <a:srgbClr val="00B05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238125</xdr:colOff>
      <xdr:row>14</xdr:row>
      <xdr:rowOff>152400</xdr:rowOff>
    </xdr:from>
    <xdr:to>
      <xdr:col>5</xdr:col>
      <xdr:colOff>514350</xdr:colOff>
      <xdr:row>14</xdr:row>
      <xdr:rowOff>400050</xdr:rowOff>
    </xdr:to>
    <xdr:sp macro="" textlink="">
      <xdr:nvSpPr>
        <xdr:cNvPr id="19" name="AutoShape 27"/>
        <xdr:cNvSpPr>
          <a:spLocks noChangeArrowheads="1"/>
        </xdr:cNvSpPr>
      </xdr:nvSpPr>
      <xdr:spPr bwMode="auto">
        <a:xfrm>
          <a:off x="11020425" y="3590925"/>
          <a:ext cx="276225" cy="247650"/>
        </a:xfrm>
        <a:prstGeom prst="diamond">
          <a:avLst/>
        </a:prstGeom>
        <a:solidFill>
          <a:srgbClr val="00B05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295275</xdr:colOff>
      <xdr:row>17</xdr:row>
      <xdr:rowOff>152400</xdr:rowOff>
    </xdr:from>
    <xdr:to>
      <xdr:col>5</xdr:col>
      <xdr:colOff>571500</xdr:colOff>
      <xdr:row>17</xdr:row>
      <xdr:rowOff>400050</xdr:rowOff>
    </xdr:to>
    <xdr:sp macro="" textlink="">
      <xdr:nvSpPr>
        <xdr:cNvPr id="20" name="AutoShape 27"/>
        <xdr:cNvSpPr>
          <a:spLocks noChangeArrowheads="1"/>
        </xdr:cNvSpPr>
      </xdr:nvSpPr>
      <xdr:spPr bwMode="auto">
        <a:xfrm>
          <a:off x="11077575" y="4676775"/>
          <a:ext cx="276225" cy="247650"/>
        </a:xfrm>
        <a:prstGeom prst="diamond">
          <a:avLst/>
        </a:prstGeom>
        <a:solidFill>
          <a:srgbClr val="00B05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276225</xdr:colOff>
      <xdr:row>20</xdr:row>
      <xdr:rowOff>57150</xdr:rowOff>
    </xdr:from>
    <xdr:to>
      <xdr:col>5</xdr:col>
      <xdr:colOff>552450</xdr:colOff>
      <xdr:row>20</xdr:row>
      <xdr:rowOff>304800</xdr:rowOff>
    </xdr:to>
    <xdr:sp macro="" textlink="">
      <xdr:nvSpPr>
        <xdr:cNvPr id="21" name="AutoShape 27"/>
        <xdr:cNvSpPr>
          <a:spLocks noChangeArrowheads="1"/>
        </xdr:cNvSpPr>
      </xdr:nvSpPr>
      <xdr:spPr bwMode="auto">
        <a:xfrm>
          <a:off x="11058525" y="5972175"/>
          <a:ext cx="276225" cy="247650"/>
        </a:xfrm>
        <a:prstGeom prst="diamond">
          <a:avLst/>
        </a:prstGeom>
        <a:solidFill>
          <a:srgbClr val="00B05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257175</xdr:colOff>
      <xdr:row>18</xdr:row>
      <xdr:rowOff>190500</xdr:rowOff>
    </xdr:from>
    <xdr:to>
      <xdr:col>5</xdr:col>
      <xdr:colOff>533400</xdr:colOff>
      <xdr:row>18</xdr:row>
      <xdr:rowOff>438150</xdr:rowOff>
    </xdr:to>
    <xdr:sp macro="" textlink="">
      <xdr:nvSpPr>
        <xdr:cNvPr id="22" name="AutoShape 27"/>
        <xdr:cNvSpPr>
          <a:spLocks noChangeArrowheads="1"/>
        </xdr:cNvSpPr>
      </xdr:nvSpPr>
      <xdr:spPr bwMode="auto">
        <a:xfrm>
          <a:off x="11039475" y="5324475"/>
          <a:ext cx="276225" cy="247650"/>
        </a:xfrm>
        <a:prstGeom prst="diamond">
          <a:avLst/>
        </a:prstGeom>
        <a:solidFill>
          <a:srgbClr val="00B05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304800</xdr:colOff>
      <xdr:row>22</xdr:row>
      <xdr:rowOff>47625</xdr:rowOff>
    </xdr:from>
    <xdr:to>
      <xdr:col>5</xdr:col>
      <xdr:colOff>581025</xdr:colOff>
      <xdr:row>22</xdr:row>
      <xdr:rowOff>295275</xdr:rowOff>
    </xdr:to>
    <xdr:sp macro="" textlink="">
      <xdr:nvSpPr>
        <xdr:cNvPr id="23" name="AutoShape 27"/>
        <xdr:cNvSpPr>
          <a:spLocks noChangeArrowheads="1"/>
        </xdr:cNvSpPr>
      </xdr:nvSpPr>
      <xdr:spPr bwMode="auto">
        <a:xfrm>
          <a:off x="11087100" y="6534150"/>
          <a:ext cx="276225" cy="247650"/>
        </a:xfrm>
        <a:prstGeom prst="diamond">
          <a:avLst/>
        </a:prstGeom>
        <a:solidFill>
          <a:srgbClr val="00B05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18</xdr:row>
      <xdr:rowOff>152400</xdr:rowOff>
    </xdr:from>
    <xdr:to>
      <xdr:col>9</xdr:col>
      <xdr:colOff>0</xdr:colOff>
      <xdr:row>19</xdr:row>
      <xdr:rowOff>0</xdr:rowOff>
    </xdr:to>
    <xdr:grpSp>
      <xdr:nvGrpSpPr>
        <xdr:cNvPr id="2" name="Group 345"/>
        <xdr:cNvGrpSpPr>
          <a:grpSpLocks/>
        </xdr:cNvGrpSpPr>
      </xdr:nvGrpSpPr>
      <xdr:grpSpPr bwMode="auto">
        <a:xfrm>
          <a:off x="9728200" y="9779000"/>
          <a:ext cx="0" cy="12700"/>
          <a:chOff x="682" y="25"/>
          <a:chExt cx="286" cy="227"/>
        </a:xfrm>
      </xdr:grpSpPr>
      <xdr:sp macro="" textlink="">
        <xdr:nvSpPr>
          <xdr:cNvPr id="3" name="AutoShape 346"/>
          <xdr:cNvSpPr>
            <a:spLocks noChangeArrowheads="1"/>
          </xdr:cNvSpPr>
        </xdr:nvSpPr>
        <xdr:spPr bwMode="auto">
          <a:xfrm>
            <a:off x="7915275" y="-31812295201"/>
            <a:ext cx="0" cy="227"/>
          </a:xfrm>
          <a:prstGeom prst="diamond">
            <a:avLst/>
          </a:prstGeom>
          <a:solidFill>
            <a:srgbClr val="FF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endParaRPr lang="es-CO" sz="7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CO" sz="700" b="1" i="0" strike="noStrike">
                <a:solidFill>
                  <a:srgbClr val="000000"/>
                </a:solidFill>
                <a:latin typeface="Arial"/>
                <a:cs typeface="Arial"/>
              </a:rPr>
              <a:t>PERSONAS</a:t>
            </a:r>
          </a:p>
        </xdr:txBody>
      </xdr:sp>
      <xdr:sp macro="" textlink="">
        <xdr:nvSpPr>
          <xdr:cNvPr id="4" name="AutoShape 347"/>
          <xdr:cNvSpPr>
            <a:spLocks noChangeArrowheads="1"/>
          </xdr:cNvSpPr>
        </xdr:nvSpPr>
        <xdr:spPr bwMode="auto">
          <a:xfrm>
            <a:off x="7915275" y="-67417388025"/>
            <a:ext cx="0" cy="0"/>
          </a:xfrm>
          <a:prstGeom prst="diamond">
            <a:avLst/>
          </a:prstGeom>
          <a:solidFill>
            <a:srgbClr val="00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endParaRPr lang="es-CO" sz="7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CO" sz="700" b="1" i="0" strike="noStrike">
                <a:solidFill>
                  <a:srgbClr val="000000"/>
                </a:solidFill>
                <a:latin typeface="Arial"/>
                <a:cs typeface="Arial"/>
              </a:rPr>
              <a:t>RECURSOS</a:t>
            </a:r>
          </a:p>
        </xdr:txBody>
      </xdr:sp>
      <xdr:sp macro="" textlink="">
        <xdr:nvSpPr>
          <xdr:cNvPr id="5" name="AutoShape 348"/>
          <xdr:cNvSpPr>
            <a:spLocks noChangeArrowheads="1"/>
          </xdr:cNvSpPr>
        </xdr:nvSpPr>
        <xdr:spPr bwMode="auto">
          <a:xfrm>
            <a:off x="7915275" y="-61967316375"/>
            <a:ext cx="0" cy="0"/>
          </a:xfrm>
          <a:prstGeom prst="diamond">
            <a:avLst/>
          </a:prstGeom>
          <a:solidFill>
            <a:srgbClr val="00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endParaRPr lang="es-CO" sz="7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CO" sz="700" b="1" i="0" strike="noStrike">
                <a:solidFill>
                  <a:srgbClr val="000000"/>
                </a:solidFill>
                <a:latin typeface="Arial"/>
                <a:cs typeface="Arial"/>
              </a:rPr>
              <a:t>SISTEMAS Y PROCESOS</a:t>
            </a:r>
          </a:p>
        </xdr:txBody>
      </xdr:sp>
      <xdr:sp macro="" textlink="">
        <xdr:nvSpPr>
          <xdr:cNvPr id="6" name="AutoShape 349"/>
          <xdr:cNvSpPr>
            <a:spLocks noChangeArrowheads="1"/>
          </xdr:cNvSpPr>
        </xdr:nvSpPr>
        <xdr:spPr bwMode="auto">
          <a:xfrm>
            <a:off x="7915275" y="-73058607375"/>
            <a:ext cx="0" cy="0"/>
          </a:xfrm>
          <a:prstGeom prst="diamond">
            <a:avLst/>
          </a:prstGeom>
          <a:solidFill>
            <a:srgbClr val="00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endParaRPr lang="es-CO" sz="7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CO" sz="700" b="1" i="0" strike="noStrike">
                <a:solidFill>
                  <a:srgbClr val="000000"/>
                </a:solidFill>
                <a:latin typeface="Arial"/>
                <a:cs typeface="Arial"/>
              </a:rPr>
              <a:t>AMENAZA</a:t>
            </a:r>
          </a:p>
        </xdr:txBody>
      </xdr:sp>
    </xdr:grpSp>
    <xdr:clientData/>
  </xdr:twoCellAnchor>
  <xdr:twoCellAnchor>
    <xdr:from>
      <xdr:col>9</xdr:col>
      <xdr:colOff>0</xdr:colOff>
      <xdr:row>18</xdr:row>
      <xdr:rowOff>152400</xdr:rowOff>
    </xdr:from>
    <xdr:to>
      <xdr:col>9</xdr:col>
      <xdr:colOff>0</xdr:colOff>
      <xdr:row>19</xdr:row>
      <xdr:rowOff>0</xdr:rowOff>
    </xdr:to>
    <xdr:grpSp>
      <xdr:nvGrpSpPr>
        <xdr:cNvPr id="7" name="Group 375"/>
        <xdr:cNvGrpSpPr>
          <a:grpSpLocks/>
        </xdr:cNvGrpSpPr>
      </xdr:nvGrpSpPr>
      <xdr:grpSpPr bwMode="auto">
        <a:xfrm>
          <a:off x="9728200" y="9779000"/>
          <a:ext cx="0" cy="12700"/>
          <a:chOff x="682" y="25"/>
          <a:chExt cx="286" cy="227"/>
        </a:xfrm>
      </xdr:grpSpPr>
      <xdr:sp macro="" textlink="">
        <xdr:nvSpPr>
          <xdr:cNvPr id="8" name="AutoShape 376"/>
          <xdr:cNvSpPr>
            <a:spLocks noChangeArrowheads="1"/>
          </xdr:cNvSpPr>
        </xdr:nvSpPr>
        <xdr:spPr bwMode="auto">
          <a:xfrm>
            <a:off x="7915275" y="-31812295201"/>
            <a:ext cx="0" cy="227"/>
          </a:xfrm>
          <a:prstGeom prst="diamond">
            <a:avLst/>
          </a:prstGeom>
          <a:solidFill>
            <a:srgbClr val="FF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endParaRPr lang="es-CO" sz="7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CO" sz="700" b="1" i="0" strike="noStrike">
                <a:solidFill>
                  <a:srgbClr val="000000"/>
                </a:solidFill>
                <a:latin typeface="Arial"/>
                <a:cs typeface="Arial"/>
              </a:rPr>
              <a:t>PERSONAS</a:t>
            </a:r>
          </a:p>
        </xdr:txBody>
      </xdr:sp>
      <xdr:sp macro="" textlink="">
        <xdr:nvSpPr>
          <xdr:cNvPr id="9" name="AutoShape 377"/>
          <xdr:cNvSpPr>
            <a:spLocks noChangeArrowheads="1"/>
          </xdr:cNvSpPr>
        </xdr:nvSpPr>
        <xdr:spPr bwMode="auto">
          <a:xfrm>
            <a:off x="7915275" y="-67417388025"/>
            <a:ext cx="0" cy="0"/>
          </a:xfrm>
          <a:prstGeom prst="diamond">
            <a:avLst/>
          </a:prstGeom>
          <a:solidFill>
            <a:srgbClr val="00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endParaRPr lang="es-CO" sz="7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CO" sz="700" b="1" i="0" strike="noStrike">
                <a:solidFill>
                  <a:srgbClr val="000000"/>
                </a:solidFill>
                <a:latin typeface="Arial"/>
                <a:cs typeface="Arial"/>
              </a:rPr>
              <a:t>RECURSOS</a:t>
            </a:r>
          </a:p>
        </xdr:txBody>
      </xdr:sp>
      <xdr:sp macro="" textlink="">
        <xdr:nvSpPr>
          <xdr:cNvPr id="10" name="AutoShape 378"/>
          <xdr:cNvSpPr>
            <a:spLocks noChangeArrowheads="1"/>
          </xdr:cNvSpPr>
        </xdr:nvSpPr>
        <xdr:spPr bwMode="auto">
          <a:xfrm>
            <a:off x="7915275" y="-61967316375"/>
            <a:ext cx="0" cy="0"/>
          </a:xfrm>
          <a:prstGeom prst="diamond">
            <a:avLst/>
          </a:prstGeom>
          <a:solidFill>
            <a:srgbClr val="00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endParaRPr lang="es-CO" sz="7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CO" sz="700" b="1" i="0" strike="noStrike">
                <a:solidFill>
                  <a:srgbClr val="000000"/>
                </a:solidFill>
                <a:latin typeface="Arial"/>
                <a:cs typeface="Arial"/>
              </a:rPr>
              <a:t>SISTEMAS Y PROCESOS</a:t>
            </a:r>
          </a:p>
        </xdr:txBody>
      </xdr:sp>
      <xdr:sp macro="" textlink="">
        <xdr:nvSpPr>
          <xdr:cNvPr id="11" name="AutoShape 379"/>
          <xdr:cNvSpPr>
            <a:spLocks noChangeArrowheads="1"/>
          </xdr:cNvSpPr>
        </xdr:nvSpPr>
        <xdr:spPr bwMode="auto">
          <a:xfrm>
            <a:off x="7915275" y="-73058607375"/>
            <a:ext cx="0" cy="0"/>
          </a:xfrm>
          <a:prstGeom prst="diamond">
            <a:avLst/>
          </a:prstGeom>
          <a:solidFill>
            <a:srgbClr val="00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endParaRPr lang="es-CO" sz="7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CO" sz="700" b="1" i="0" strike="noStrike">
                <a:solidFill>
                  <a:srgbClr val="000000"/>
                </a:solidFill>
                <a:latin typeface="Arial"/>
                <a:cs typeface="Arial"/>
              </a:rPr>
              <a:t>AMENAZA</a:t>
            </a:r>
          </a:p>
        </xdr:txBody>
      </xdr:sp>
    </xdr:grpSp>
    <xdr:clientData/>
  </xdr:twoCellAnchor>
  <xdr:twoCellAnchor>
    <xdr:from>
      <xdr:col>9</xdr:col>
      <xdr:colOff>0</xdr:colOff>
      <xdr:row>18</xdr:row>
      <xdr:rowOff>152400</xdr:rowOff>
    </xdr:from>
    <xdr:to>
      <xdr:col>9</xdr:col>
      <xdr:colOff>0</xdr:colOff>
      <xdr:row>19</xdr:row>
      <xdr:rowOff>0</xdr:rowOff>
    </xdr:to>
    <xdr:grpSp>
      <xdr:nvGrpSpPr>
        <xdr:cNvPr id="12" name="Group 405"/>
        <xdr:cNvGrpSpPr>
          <a:grpSpLocks/>
        </xdr:cNvGrpSpPr>
      </xdr:nvGrpSpPr>
      <xdr:grpSpPr bwMode="auto">
        <a:xfrm>
          <a:off x="9728200" y="9779000"/>
          <a:ext cx="0" cy="12700"/>
          <a:chOff x="682" y="25"/>
          <a:chExt cx="286" cy="227"/>
        </a:xfrm>
      </xdr:grpSpPr>
      <xdr:sp macro="" textlink="">
        <xdr:nvSpPr>
          <xdr:cNvPr id="13" name="AutoShape 406"/>
          <xdr:cNvSpPr>
            <a:spLocks noChangeArrowheads="1"/>
          </xdr:cNvSpPr>
        </xdr:nvSpPr>
        <xdr:spPr bwMode="auto">
          <a:xfrm>
            <a:off x="7915275" y="-31812295201"/>
            <a:ext cx="0" cy="227"/>
          </a:xfrm>
          <a:prstGeom prst="diamond">
            <a:avLst/>
          </a:prstGeom>
          <a:solidFill>
            <a:srgbClr val="00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endParaRPr lang="es-CO" sz="7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CO" sz="700" b="1" i="0" strike="noStrike">
                <a:solidFill>
                  <a:srgbClr val="000000"/>
                </a:solidFill>
                <a:latin typeface="Arial"/>
                <a:cs typeface="Arial"/>
              </a:rPr>
              <a:t>PERSONAS</a:t>
            </a:r>
          </a:p>
        </xdr:txBody>
      </xdr:sp>
      <xdr:sp macro="" textlink="">
        <xdr:nvSpPr>
          <xdr:cNvPr id="14" name="AutoShape 407"/>
          <xdr:cNvSpPr>
            <a:spLocks noChangeArrowheads="1"/>
          </xdr:cNvSpPr>
        </xdr:nvSpPr>
        <xdr:spPr bwMode="auto">
          <a:xfrm>
            <a:off x="7915275" y="-67417388025"/>
            <a:ext cx="0" cy="0"/>
          </a:xfrm>
          <a:prstGeom prst="diamond">
            <a:avLst/>
          </a:prstGeom>
          <a:solidFill>
            <a:srgbClr val="00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endParaRPr lang="es-CO" sz="7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CO" sz="700" b="1" i="0" strike="noStrike">
                <a:solidFill>
                  <a:srgbClr val="000000"/>
                </a:solidFill>
                <a:latin typeface="Arial"/>
                <a:cs typeface="Arial"/>
              </a:rPr>
              <a:t>RECURSOS</a:t>
            </a:r>
          </a:p>
        </xdr:txBody>
      </xdr:sp>
      <xdr:sp macro="" textlink="">
        <xdr:nvSpPr>
          <xdr:cNvPr id="15" name="AutoShape 408"/>
          <xdr:cNvSpPr>
            <a:spLocks noChangeArrowheads="1"/>
          </xdr:cNvSpPr>
        </xdr:nvSpPr>
        <xdr:spPr bwMode="auto">
          <a:xfrm>
            <a:off x="7915275" y="-61967316375"/>
            <a:ext cx="0" cy="0"/>
          </a:xfrm>
          <a:prstGeom prst="diamond">
            <a:avLst/>
          </a:prstGeom>
          <a:solidFill>
            <a:srgbClr val="00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endParaRPr lang="es-CO" sz="7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CO" sz="700" b="1" i="0" strike="noStrike">
                <a:solidFill>
                  <a:srgbClr val="000000"/>
                </a:solidFill>
                <a:latin typeface="Arial"/>
                <a:cs typeface="Arial"/>
              </a:rPr>
              <a:t>SISTEMAS Y PROCESOS</a:t>
            </a:r>
          </a:p>
        </xdr:txBody>
      </xdr:sp>
      <xdr:sp macro="" textlink="">
        <xdr:nvSpPr>
          <xdr:cNvPr id="16" name="AutoShape 409"/>
          <xdr:cNvSpPr>
            <a:spLocks noChangeArrowheads="1"/>
          </xdr:cNvSpPr>
        </xdr:nvSpPr>
        <xdr:spPr bwMode="auto">
          <a:xfrm>
            <a:off x="7915275" y="-73058607375"/>
            <a:ext cx="0" cy="0"/>
          </a:xfrm>
          <a:prstGeom prst="diamond">
            <a:avLst/>
          </a:prstGeom>
          <a:solidFill>
            <a:srgbClr val="00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endParaRPr lang="es-CO" sz="7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CO" sz="700" b="1" i="0" strike="noStrike">
                <a:solidFill>
                  <a:srgbClr val="000000"/>
                </a:solidFill>
                <a:latin typeface="Arial"/>
                <a:cs typeface="Arial"/>
              </a:rPr>
              <a:t>AMENAZA</a:t>
            </a:r>
          </a:p>
        </xdr:txBody>
      </xdr:sp>
    </xdr:grpSp>
    <xdr:clientData/>
  </xdr:twoCellAnchor>
  <xdr:twoCellAnchor>
    <xdr:from>
      <xdr:col>10</xdr:col>
      <xdr:colOff>685800</xdr:colOff>
      <xdr:row>7</xdr:row>
      <xdr:rowOff>380999</xdr:rowOff>
    </xdr:from>
    <xdr:to>
      <xdr:col>17</xdr:col>
      <xdr:colOff>723900</xdr:colOff>
      <xdr:row>11</xdr:row>
      <xdr:rowOff>393700</xdr:rowOff>
    </xdr:to>
    <xdr:pic>
      <xdr:nvPicPr>
        <xdr:cNvPr id="17" name="Picture 4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10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39" t="22200" r="3305" b="47083"/>
        <a:stretch>
          <a:fillRect/>
        </a:stretch>
      </xdr:blipFill>
      <xdr:spPr bwMode="auto">
        <a:xfrm>
          <a:off x="11176000" y="2095499"/>
          <a:ext cx="5372100" cy="3111501"/>
        </a:xfrm>
        <a:prstGeom prst="rect">
          <a:avLst/>
        </a:prstGeom>
        <a:blipFill dpi="0" rotWithShape="0">
          <a:blip xmlns:r="http://schemas.openxmlformats.org/officeDocument/2006/relationships">
            <a:lum bright="10000" contrast="30000"/>
          </a:blip>
          <a:srcRect l="15739" t="22200" r="3305" b="47083"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11</xdr:col>
      <xdr:colOff>408768</xdr:colOff>
      <xdr:row>12</xdr:row>
      <xdr:rowOff>266700</xdr:rowOff>
    </xdr:from>
    <xdr:to>
      <xdr:col>16</xdr:col>
      <xdr:colOff>3175</xdr:colOff>
      <xdr:row>14</xdr:row>
      <xdr:rowOff>660400</xdr:rowOff>
    </xdr:to>
    <xdr:pic>
      <xdr:nvPicPr>
        <xdr:cNvPr id="18" name="10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049" t="33604" r="27724" b="27444"/>
        <a:stretch>
          <a:fillRect/>
        </a:stretch>
      </xdr:blipFill>
      <xdr:spPr bwMode="auto">
        <a:xfrm>
          <a:off x="10670368" y="5524500"/>
          <a:ext cx="3404407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266700</xdr:colOff>
      <xdr:row>7</xdr:row>
      <xdr:rowOff>520700</xdr:rowOff>
    </xdr:from>
    <xdr:to>
      <xdr:col>9</xdr:col>
      <xdr:colOff>542925</xdr:colOff>
      <xdr:row>7</xdr:row>
      <xdr:rowOff>768350</xdr:rowOff>
    </xdr:to>
    <xdr:sp macro="" textlink="">
      <xdr:nvSpPr>
        <xdr:cNvPr id="71" name="AutoShape 27"/>
        <xdr:cNvSpPr>
          <a:spLocks noChangeArrowheads="1"/>
        </xdr:cNvSpPr>
      </xdr:nvSpPr>
      <xdr:spPr bwMode="auto">
        <a:xfrm>
          <a:off x="9994900" y="2235200"/>
          <a:ext cx="276225" cy="247650"/>
        </a:xfrm>
        <a:prstGeom prst="diamond">
          <a:avLst/>
        </a:prstGeom>
        <a:solidFill>
          <a:srgbClr val="00B05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596900</xdr:colOff>
      <xdr:row>7</xdr:row>
      <xdr:rowOff>469900</xdr:rowOff>
    </xdr:from>
    <xdr:to>
      <xdr:col>7</xdr:col>
      <xdr:colOff>873125</xdr:colOff>
      <xdr:row>7</xdr:row>
      <xdr:rowOff>698500</xdr:rowOff>
    </xdr:to>
    <xdr:sp macro="" textlink="">
      <xdr:nvSpPr>
        <xdr:cNvPr id="72" name="AutoShape 4"/>
        <xdr:cNvSpPr>
          <a:spLocks noChangeArrowheads="1"/>
        </xdr:cNvSpPr>
      </xdr:nvSpPr>
      <xdr:spPr bwMode="auto">
        <a:xfrm>
          <a:off x="7531100" y="2184400"/>
          <a:ext cx="276225" cy="228600"/>
        </a:xfrm>
        <a:prstGeom prst="diamond">
          <a:avLst/>
        </a:prstGeom>
        <a:solidFill>
          <a:srgbClr val="FFFF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269875</xdr:colOff>
      <xdr:row>8</xdr:row>
      <xdr:rowOff>130175</xdr:rowOff>
    </xdr:from>
    <xdr:to>
      <xdr:col>9</xdr:col>
      <xdr:colOff>565150</xdr:colOff>
      <xdr:row>8</xdr:row>
      <xdr:rowOff>396875</xdr:rowOff>
    </xdr:to>
    <xdr:sp macro="" textlink="">
      <xdr:nvSpPr>
        <xdr:cNvPr id="73" name="37 Rombo"/>
        <xdr:cNvSpPr>
          <a:spLocks noChangeArrowheads="1"/>
        </xdr:cNvSpPr>
      </xdr:nvSpPr>
      <xdr:spPr bwMode="auto">
        <a:xfrm>
          <a:off x="9998075" y="2619375"/>
          <a:ext cx="295275" cy="266700"/>
        </a:xfrm>
        <a:prstGeom prst="diamond">
          <a:avLst/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584200</xdr:colOff>
      <xdr:row>9</xdr:row>
      <xdr:rowOff>495300</xdr:rowOff>
    </xdr:from>
    <xdr:to>
      <xdr:col>7</xdr:col>
      <xdr:colOff>860425</xdr:colOff>
      <xdr:row>9</xdr:row>
      <xdr:rowOff>723900</xdr:rowOff>
    </xdr:to>
    <xdr:sp macro="" textlink="">
      <xdr:nvSpPr>
        <xdr:cNvPr id="74" name="AutoShape 4"/>
        <xdr:cNvSpPr>
          <a:spLocks noChangeArrowheads="1"/>
        </xdr:cNvSpPr>
      </xdr:nvSpPr>
      <xdr:spPr bwMode="auto">
        <a:xfrm>
          <a:off x="7518400" y="3759200"/>
          <a:ext cx="276225" cy="228600"/>
        </a:xfrm>
        <a:prstGeom prst="diamond">
          <a:avLst/>
        </a:prstGeom>
        <a:solidFill>
          <a:srgbClr val="FFFF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584200</xdr:colOff>
      <xdr:row>10</xdr:row>
      <xdr:rowOff>495300</xdr:rowOff>
    </xdr:from>
    <xdr:to>
      <xdr:col>7</xdr:col>
      <xdr:colOff>860425</xdr:colOff>
      <xdr:row>10</xdr:row>
      <xdr:rowOff>723900</xdr:rowOff>
    </xdr:to>
    <xdr:sp macro="" textlink="">
      <xdr:nvSpPr>
        <xdr:cNvPr id="75" name="AutoShape 4"/>
        <xdr:cNvSpPr>
          <a:spLocks noChangeArrowheads="1"/>
        </xdr:cNvSpPr>
      </xdr:nvSpPr>
      <xdr:spPr bwMode="auto">
        <a:xfrm>
          <a:off x="7518400" y="4533900"/>
          <a:ext cx="276225" cy="228600"/>
        </a:xfrm>
        <a:prstGeom prst="diamond">
          <a:avLst/>
        </a:prstGeom>
        <a:solidFill>
          <a:srgbClr val="FFFF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609600</xdr:colOff>
      <xdr:row>11</xdr:row>
      <xdr:rowOff>508000</xdr:rowOff>
    </xdr:from>
    <xdr:to>
      <xdr:col>7</xdr:col>
      <xdr:colOff>885825</xdr:colOff>
      <xdr:row>11</xdr:row>
      <xdr:rowOff>736600</xdr:rowOff>
    </xdr:to>
    <xdr:sp macro="" textlink="">
      <xdr:nvSpPr>
        <xdr:cNvPr id="76" name="AutoShape 4"/>
        <xdr:cNvSpPr>
          <a:spLocks noChangeArrowheads="1"/>
        </xdr:cNvSpPr>
      </xdr:nvSpPr>
      <xdr:spPr bwMode="auto">
        <a:xfrm>
          <a:off x="7543800" y="5321300"/>
          <a:ext cx="276225" cy="228600"/>
        </a:xfrm>
        <a:prstGeom prst="diamond">
          <a:avLst/>
        </a:prstGeom>
        <a:solidFill>
          <a:srgbClr val="FFFF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596900</xdr:colOff>
      <xdr:row>12</xdr:row>
      <xdr:rowOff>457200</xdr:rowOff>
    </xdr:from>
    <xdr:to>
      <xdr:col>7</xdr:col>
      <xdr:colOff>873125</xdr:colOff>
      <xdr:row>12</xdr:row>
      <xdr:rowOff>685800</xdr:rowOff>
    </xdr:to>
    <xdr:sp macro="" textlink="">
      <xdr:nvSpPr>
        <xdr:cNvPr id="77" name="AutoShape 4"/>
        <xdr:cNvSpPr>
          <a:spLocks noChangeArrowheads="1"/>
        </xdr:cNvSpPr>
      </xdr:nvSpPr>
      <xdr:spPr bwMode="auto">
        <a:xfrm>
          <a:off x="7531100" y="6045200"/>
          <a:ext cx="276225" cy="228600"/>
        </a:xfrm>
        <a:prstGeom prst="diamond">
          <a:avLst/>
        </a:prstGeom>
        <a:solidFill>
          <a:srgbClr val="FFFF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571500</xdr:colOff>
      <xdr:row>13</xdr:row>
      <xdr:rowOff>482600</xdr:rowOff>
    </xdr:from>
    <xdr:to>
      <xdr:col>7</xdr:col>
      <xdr:colOff>847725</xdr:colOff>
      <xdr:row>13</xdr:row>
      <xdr:rowOff>711200</xdr:rowOff>
    </xdr:to>
    <xdr:sp macro="" textlink="">
      <xdr:nvSpPr>
        <xdr:cNvPr id="78" name="AutoShape 4"/>
        <xdr:cNvSpPr>
          <a:spLocks noChangeArrowheads="1"/>
        </xdr:cNvSpPr>
      </xdr:nvSpPr>
      <xdr:spPr bwMode="auto">
        <a:xfrm>
          <a:off x="7505700" y="6845300"/>
          <a:ext cx="276225" cy="228600"/>
        </a:xfrm>
        <a:prstGeom prst="diamond">
          <a:avLst/>
        </a:prstGeom>
        <a:solidFill>
          <a:srgbClr val="FFFF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546100</xdr:colOff>
      <xdr:row>14</xdr:row>
      <xdr:rowOff>723900</xdr:rowOff>
    </xdr:from>
    <xdr:to>
      <xdr:col>7</xdr:col>
      <xdr:colOff>822325</xdr:colOff>
      <xdr:row>14</xdr:row>
      <xdr:rowOff>952500</xdr:rowOff>
    </xdr:to>
    <xdr:sp macro="" textlink="">
      <xdr:nvSpPr>
        <xdr:cNvPr id="79" name="AutoShape 4"/>
        <xdr:cNvSpPr>
          <a:spLocks noChangeArrowheads="1"/>
        </xdr:cNvSpPr>
      </xdr:nvSpPr>
      <xdr:spPr bwMode="auto">
        <a:xfrm>
          <a:off x="7480300" y="7861300"/>
          <a:ext cx="276225" cy="228600"/>
        </a:xfrm>
        <a:prstGeom prst="diamond">
          <a:avLst/>
        </a:prstGeom>
        <a:solidFill>
          <a:srgbClr val="FFFF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574675</xdr:colOff>
      <xdr:row>15</xdr:row>
      <xdr:rowOff>727075</xdr:rowOff>
    </xdr:from>
    <xdr:to>
      <xdr:col>7</xdr:col>
      <xdr:colOff>869950</xdr:colOff>
      <xdr:row>15</xdr:row>
      <xdr:rowOff>993775</xdr:rowOff>
    </xdr:to>
    <xdr:sp macro="" textlink="">
      <xdr:nvSpPr>
        <xdr:cNvPr id="80" name="37 Rombo"/>
        <xdr:cNvSpPr>
          <a:spLocks noChangeArrowheads="1"/>
        </xdr:cNvSpPr>
      </xdr:nvSpPr>
      <xdr:spPr bwMode="auto">
        <a:xfrm>
          <a:off x="7508875" y="8918575"/>
          <a:ext cx="295275" cy="266700"/>
        </a:xfrm>
        <a:prstGeom prst="diamond">
          <a:avLst/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279400</xdr:colOff>
      <xdr:row>7</xdr:row>
      <xdr:rowOff>152400</xdr:rowOff>
    </xdr:from>
    <xdr:to>
      <xdr:col>9</xdr:col>
      <xdr:colOff>555625</xdr:colOff>
      <xdr:row>7</xdr:row>
      <xdr:rowOff>381000</xdr:rowOff>
    </xdr:to>
    <xdr:sp macro="" textlink="">
      <xdr:nvSpPr>
        <xdr:cNvPr id="81" name="AutoShape 4"/>
        <xdr:cNvSpPr>
          <a:spLocks noChangeArrowheads="1"/>
        </xdr:cNvSpPr>
      </xdr:nvSpPr>
      <xdr:spPr bwMode="auto">
        <a:xfrm>
          <a:off x="10007600" y="1866900"/>
          <a:ext cx="276225" cy="228600"/>
        </a:xfrm>
        <a:prstGeom prst="diamond">
          <a:avLst/>
        </a:prstGeom>
        <a:solidFill>
          <a:srgbClr val="FFFF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571500</xdr:colOff>
      <xdr:row>8</xdr:row>
      <xdr:rowOff>444500</xdr:rowOff>
    </xdr:from>
    <xdr:to>
      <xdr:col>7</xdr:col>
      <xdr:colOff>847725</xdr:colOff>
      <xdr:row>8</xdr:row>
      <xdr:rowOff>692150</xdr:rowOff>
    </xdr:to>
    <xdr:sp macro="" textlink="">
      <xdr:nvSpPr>
        <xdr:cNvPr id="82" name="AutoShape 27"/>
        <xdr:cNvSpPr>
          <a:spLocks noChangeArrowheads="1"/>
        </xdr:cNvSpPr>
      </xdr:nvSpPr>
      <xdr:spPr bwMode="auto">
        <a:xfrm>
          <a:off x="7505700" y="2933700"/>
          <a:ext cx="276225" cy="247650"/>
        </a:xfrm>
        <a:prstGeom prst="diamond">
          <a:avLst/>
        </a:prstGeom>
        <a:solidFill>
          <a:srgbClr val="00B05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762000</xdr:colOff>
      <xdr:row>7</xdr:row>
      <xdr:rowOff>292100</xdr:rowOff>
    </xdr:from>
    <xdr:to>
      <xdr:col>7</xdr:col>
      <xdr:colOff>1038225</xdr:colOff>
      <xdr:row>7</xdr:row>
      <xdr:rowOff>539750</xdr:rowOff>
    </xdr:to>
    <xdr:sp macro="" textlink="">
      <xdr:nvSpPr>
        <xdr:cNvPr id="31" name="AutoShape 27"/>
        <xdr:cNvSpPr>
          <a:spLocks noChangeArrowheads="1"/>
        </xdr:cNvSpPr>
      </xdr:nvSpPr>
      <xdr:spPr bwMode="auto">
        <a:xfrm>
          <a:off x="7696200" y="2006600"/>
          <a:ext cx="276225" cy="247650"/>
        </a:xfrm>
        <a:prstGeom prst="diamond">
          <a:avLst/>
        </a:prstGeom>
        <a:solidFill>
          <a:srgbClr val="00B05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762000</xdr:colOff>
      <xdr:row>8</xdr:row>
      <xdr:rowOff>266700</xdr:rowOff>
    </xdr:from>
    <xdr:to>
      <xdr:col>7</xdr:col>
      <xdr:colOff>1038225</xdr:colOff>
      <xdr:row>8</xdr:row>
      <xdr:rowOff>514350</xdr:rowOff>
    </xdr:to>
    <xdr:sp macro="" textlink="">
      <xdr:nvSpPr>
        <xdr:cNvPr id="32" name="AutoShape 27"/>
        <xdr:cNvSpPr>
          <a:spLocks noChangeArrowheads="1"/>
        </xdr:cNvSpPr>
      </xdr:nvSpPr>
      <xdr:spPr bwMode="auto">
        <a:xfrm>
          <a:off x="7696200" y="2755900"/>
          <a:ext cx="276225" cy="247650"/>
        </a:xfrm>
        <a:prstGeom prst="diamond">
          <a:avLst/>
        </a:prstGeom>
        <a:solidFill>
          <a:srgbClr val="00B05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749300</xdr:colOff>
      <xdr:row>9</xdr:row>
      <xdr:rowOff>317500</xdr:rowOff>
    </xdr:from>
    <xdr:to>
      <xdr:col>7</xdr:col>
      <xdr:colOff>1025525</xdr:colOff>
      <xdr:row>9</xdr:row>
      <xdr:rowOff>565150</xdr:rowOff>
    </xdr:to>
    <xdr:sp macro="" textlink="">
      <xdr:nvSpPr>
        <xdr:cNvPr id="33" name="AutoShape 27"/>
        <xdr:cNvSpPr>
          <a:spLocks noChangeArrowheads="1"/>
        </xdr:cNvSpPr>
      </xdr:nvSpPr>
      <xdr:spPr bwMode="auto">
        <a:xfrm>
          <a:off x="7683500" y="3581400"/>
          <a:ext cx="276225" cy="247650"/>
        </a:xfrm>
        <a:prstGeom prst="diamond">
          <a:avLst/>
        </a:prstGeom>
        <a:solidFill>
          <a:srgbClr val="00B05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762000</xdr:colOff>
      <xdr:row>10</xdr:row>
      <xdr:rowOff>330200</xdr:rowOff>
    </xdr:from>
    <xdr:to>
      <xdr:col>7</xdr:col>
      <xdr:colOff>1038225</xdr:colOff>
      <xdr:row>10</xdr:row>
      <xdr:rowOff>577850</xdr:rowOff>
    </xdr:to>
    <xdr:sp macro="" textlink="">
      <xdr:nvSpPr>
        <xdr:cNvPr id="34" name="AutoShape 27"/>
        <xdr:cNvSpPr>
          <a:spLocks noChangeArrowheads="1"/>
        </xdr:cNvSpPr>
      </xdr:nvSpPr>
      <xdr:spPr bwMode="auto">
        <a:xfrm>
          <a:off x="7696200" y="4368800"/>
          <a:ext cx="276225" cy="247650"/>
        </a:xfrm>
        <a:prstGeom prst="diamond">
          <a:avLst/>
        </a:prstGeom>
        <a:solidFill>
          <a:srgbClr val="00B05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787400</xdr:colOff>
      <xdr:row>11</xdr:row>
      <xdr:rowOff>342900</xdr:rowOff>
    </xdr:from>
    <xdr:to>
      <xdr:col>7</xdr:col>
      <xdr:colOff>1063625</xdr:colOff>
      <xdr:row>11</xdr:row>
      <xdr:rowOff>590550</xdr:rowOff>
    </xdr:to>
    <xdr:sp macro="" textlink="">
      <xdr:nvSpPr>
        <xdr:cNvPr id="35" name="AutoShape 27"/>
        <xdr:cNvSpPr>
          <a:spLocks noChangeArrowheads="1"/>
        </xdr:cNvSpPr>
      </xdr:nvSpPr>
      <xdr:spPr bwMode="auto">
        <a:xfrm>
          <a:off x="7721600" y="5156200"/>
          <a:ext cx="276225" cy="247650"/>
        </a:xfrm>
        <a:prstGeom prst="diamond">
          <a:avLst/>
        </a:prstGeom>
        <a:solidFill>
          <a:srgbClr val="00B05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774700</xdr:colOff>
      <xdr:row>12</xdr:row>
      <xdr:rowOff>292100</xdr:rowOff>
    </xdr:from>
    <xdr:to>
      <xdr:col>7</xdr:col>
      <xdr:colOff>1050925</xdr:colOff>
      <xdr:row>12</xdr:row>
      <xdr:rowOff>539750</xdr:rowOff>
    </xdr:to>
    <xdr:sp macro="" textlink="">
      <xdr:nvSpPr>
        <xdr:cNvPr id="36" name="AutoShape 27"/>
        <xdr:cNvSpPr>
          <a:spLocks noChangeArrowheads="1"/>
        </xdr:cNvSpPr>
      </xdr:nvSpPr>
      <xdr:spPr bwMode="auto">
        <a:xfrm>
          <a:off x="7708900" y="5880100"/>
          <a:ext cx="276225" cy="247650"/>
        </a:xfrm>
        <a:prstGeom prst="diamond">
          <a:avLst/>
        </a:prstGeom>
        <a:solidFill>
          <a:srgbClr val="00B05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749300</xdr:colOff>
      <xdr:row>13</xdr:row>
      <xdr:rowOff>330200</xdr:rowOff>
    </xdr:from>
    <xdr:to>
      <xdr:col>7</xdr:col>
      <xdr:colOff>1025525</xdr:colOff>
      <xdr:row>13</xdr:row>
      <xdr:rowOff>577850</xdr:rowOff>
    </xdr:to>
    <xdr:sp macro="" textlink="">
      <xdr:nvSpPr>
        <xdr:cNvPr id="37" name="AutoShape 27"/>
        <xdr:cNvSpPr>
          <a:spLocks noChangeArrowheads="1"/>
        </xdr:cNvSpPr>
      </xdr:nvSpPr>
      <xdr:spPr bwMode="auto">
        <a:xfrm>
          <a:off x="7683500" y="6692900"/>
          <a:ext cx="276225" cy="247650"/>
        </a:xfrm>
        <a:prstGeom prst="diamond">
          <a:avLst/>
        </a:prstGeom>
        <a:solidFill>
          <a:srgbClr val="00B05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736600</xdr:colOff>
      <xdr:row>14</xdr:row>
      <xdr:rowOff>533400</xdr:rowOff>
    </xdr:from>
    <xdr:to>
      <xdr:col>7</xdr:col>
      <xdr:colOff>1012825</xdr:colOff>
      <xdr:row>14</xdr:row>
      <xdr:rowOff>781050</xdr:rowOff>
    </xdr:to>
    <xdr:sp macro="" textlink="">
      <xdr:nvSpPr>
        <xdr:cNvPr id="38" name="AutoShape 27"/>
        <xdr:cNvSpPr>
          <a:spLocks noChangeArrowheads="1"/>
        </xdr:cNvSpPr>
      </xdr:nvSpPr>
      <xdr:spPr bwMode="auto">
        <a:xfrm>
          <a:off x="7670800" y="7670800"/>
          <a:ext cx="276225" cy="247650"/>
        </a:xfrm>
        <a:prstGeom prst="diamond">
          <a:avLst/>
        </a:prstGeom>
        <a:solidFill>
          <a:srgbClr val="00B05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762000</xdr:colOff>
      <xdr:row>15</xdr:row>
      <xdr:rowOff>571500</xdr:rowOff>
    </xdr:from>
    <xdr:to>
      <xdr:col>7</xdr:col>
      <xdr:colOff>1038225</xdr:colOff>
      <xdr:row>15</xdr:row>
      <xdr:rowOff>819150</xdr:rowOff>
    </xdr:to>
    <xdr:sp macro="" textlink="">
      <xdr:nvSpPr>
        <xdr:cNvPr id="39" name="AutoShape 27"/>
        <xdr:cNvSpPr>
          <a:spLocks noChangeArrowheads="1"/>
        </xdr:cNvSpPr>
      </xdr:nvSpPr>
      <xdr:spPr bwMode="auto">
        <a:xfrm>
          <a:off x="7696200" y="8763000"/>
          <a:ext cx="276225" cy="247650"/>
        </a:xfrm>
        <a:prstGeom prst="diamond">
          <a:avLst/>
        </a:prstGeom>
        <a:solidFill>
          <a:srgbClr val="00B05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584200</xdr:colOff>
      <xdr:row>7</xdr:row>
      <xdr:rowOff>177800</xdr:rowOff>
    </xdr:from>
    <xdr:to>
      <xdr:col>7</xdr:col>
      <xdr:colOff>860425</xdr:colOff>
      <xdr:row>7</xdr:row>
      <xdr:rowOff>406400</xdr:rowOff>
    </xdr:to>
    <xdr:sp macro="" textlink="">
      <xdr:nvSpPr>
        <xdr:cNvPr id="40" name="AutoShape 4"/>
        <xdr:cNvSpPr>
          <a:spLocks noChangeArrowheads="1"/>
        </xdr:cNvSpPr>
      </xdr:nvSpPr>
      <xdr:spPr bwMode="auto">
        <a:xfrm>
          <a:off x="7518400" y="1892300"/>
          <a:ext cx="276225" cy="228600"/>
        </a:xfrm>
        <a:prstGeom prst="diamond">
          <a:avLst/>
        </a:prstGeom>
        <a:solidFill>
          <a:srgbClr val="FFFF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558800</xdr:colOff>
      <xdr:row>8</xdr:row>
      <xdr:rowOff>127000</xdr:rowOff>
    </xdr:from>
    <xdr:to>
      <xdr:col>7</xdr:col>
      <xdr:colOff>835025</xdr:colOff>
      <xdr:row>8</xdr:row>
      <xdr:rowOff>355600</xdr:rowOff>
    </xdr:to>
    <xdr:sp macro="" textlink="">
      <xdr:nvSpPr>
        <xdr:cNvPr id="41" name="AutoShape 4"/>
        <xdr:cNvSpPr>
          <a:spLocks noChangeArrowheads="1"/>
        </xdr:cNvSpPr>
      </xdr:nvSpPr>
      <xdr:spPr bwMode="auto">
        <a:xfrm>
          <a:off x="7493000" y="2616200"/>
          <a:ext cx="276225" cy="228600"/>
        </a:xfrm>
        <a:prstGeom prst="diamond">
          <a:avLst/>
        </a:prstGeom>
        <a:solidFill>
          <a:srgbClr val="FFFF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558800</xdr:colOff>
      <xdr:row>9</xdr:row>
      <xdr:rowOff>177800</xdr:rowOff>
    </xdr:from>
    <xdr:to>
      <xdr:col>7</xdr:col>
      <xdr:colOff>835025</xdr:colOff>
      <xdr:row>9</xdr:row>
      <xdr:rowOff>406400</xdr:rowOff>
    </xdr:to>
    <xdr:sp macro="" textlink="">
      <xdr:nvSpPr>
        <xdr:cNvPr id="42" name="AutoShape 4"/>
        <xdr:cNvSpPr>
          <a:spLocks noChangeArrowheads="1"/>
        </xdr:cNvSpPr>
      </xdr:nvSpPr>
      <xdr:spPr bwMode="auto">
        <a:xfrm>
          <a:off x="7493000" y="3441700"/>
          <a:ext cx="276225" cy="228600"/>
        </a:xfrm>
        <a:prstGeom prst="diamond">
          <a:avLst/>
        </a:prstGeom>
        <a:solidFill>
          <a:srgbClr val="FFFF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584200</xdr:colOff>
      <xdr:row>10</xdr:row>
      <xdr:rowOff>190500</xdr:rowOff>
    </xdr:from>
    <xdr:to>
      <xdr:col>7</xdr:col>
      <xdr:colOff>860425</xdr:colOff>
      <xdr:row>10</xdr:row>
      <xdr:rowOff>419100</xdr:rowOff>
    </xdr:to>
    <xdr:sp macro="" textlink="">
      <xdr:nvSpPr>
        <xdr:cNvPr id="43" name="AutoShape 4"/>
        <xdr:cNvSpPr>
          <a:spLocks noChangeArrowheads="1"/>
        </xdr:cNvSpPr>
      </xdr:nvSpPr>
      <xdr:spPr bwMode="auto">
        <a:xfrm>
          <a:off x="7518400" y="4229100"/>
          <a:ext cx="276225" cy="228600"/>
        </a:xfrm>
        <a:prstGeom prst="diamond">
          <a:avLst/>
        </a:prstGeom>
        <a:solidFill>
          <a:srgbClr val="FFFF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609600</xdr:colOff>
      <xdr:row>11</xdr:row>
      <xdr:rowOff>215900</xdr:rowOff>
    </xdr:from>
    <xdr:to>
      <xdr:col>7</xdr:col>
      <xdr:colOff>885825</xdr:colOff>
      <xdr:row>11</xdr:row>
      <xdr:rowOff>444500</xdr:rowOff>
    </xdr:to>
    <xdr:sp macro="" textlink="">
      <xdr:nvSpPr>
        <xdr:cNvPr id="44" name="AutoShape 4"/>
        <xdr:cNvSpPr>
          <a:spLocks noChangeArrowheads="1"/>
        </xdr:cNvSpPr>
      </xdr:nvSpPr>
      <xdr:spPr bwMode="auto">
        <a:xfrm>
          <a:off x="7543800" y="5029200"/>
          <a:ext cx="276225" cy="228600"/>
        </a:xfrm>
        <a:prstGeom prst="diamond">
          <a:avLst/>
        </a:prstGeom>
        <a:solidFill>
          <a:srgbClr val="FFFF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609600</xdr:colOff>
      <xdr:row>12</xdr:row>
      <xdr:rowOff>152400</xdr:rowOff>
    </xdr:from>
    <xdr:to>
      <xdr:col>7</xdr:col>
      <xdr:colOff>885825</xdr:colOff>
      <xdr:row>12</xdr:row>
      <xdr:rowOff>381000</xdr:rowOff>
    </xdr:to>
    <xdr:sp macro="" textlink="">
      <xdr:nvSpPr>
        <xdr:cNvPr id="45" name="AutoShape 4"/>
        <xdr:cNvSpPr>
          <a:spLocks noChangeArrowheads="1"/>
        </xdr:cNvSpPr>
      </xdr:nvSpPr>
      <xdr:spPr bwMode="auto">
        <a:xfrm>
          <a:off x="7543800" y="5740400"/>
          <a:ext cx="276225" cy="228600"/>
        </a:xfrm>
        <a:prstGeom prst="diamond">
          <a:avLst/>
        </a:prstGeom>
        <a:solidFill>
          <a:srgbClr val="FFFF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571500</xdr:colOff>
      <xdr:row>13</xdr:row>
      <xdr:rowOff>177800</xdr:rowOff>
    </xdr:from>
    <xdr:to>
      <xdr:col>7</xdr:col>
      <xdr:colOff>847725</xdr:colOff>
      <xdr:row>13</xdr:row>
      <xdr:rowOff>406400</xdr:rowOff>
    </xdr:to>
    <xdr:sp macro="" textlink="">
      <xdr:nvSpPr>
        <xdr:cNvPr id="46" name="AutoShape 4"/>
        <xdr:cNvSpPr>
          <a:spLocks noChangeArrowheads="1"/>
        </xdr:cNvSpPr>
      </xdr:nvSpPr>
      <xdr:spPr bwMode="auto">
        <a:xfrm>
          <a:off x="7505700" y="6540500"/>
          <a:ext cx="276225" cy="228600"/>
        </a:xfrm>
        <a:prstGeom prst="diamond">
          <a:avLst/>
        </a:prstGeom>
        <a:solidFill>
          <a:srgbClr val="FFFF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546100</xdr:colOff>
      <xdr:row>14</xdr:row>
      <xdr:rowOff>381000</xdr:rowOff>
    </xdr:from>
    <xdr:to>
      <xdr:col>7</xdr:col>
      <xdr:colOff>822325</xdr:colOff>
      <xdr:row>14</xdr:row>
      <xdr:rowOff>609600</xdr:rowOff>
    </xdr:to>
    <xdr:sp macro="" textlink="">
      <xdr:nvSpPr>
        <xdr:cNvPr id="47" name="AutoShape 4"/>
        <xdr:cNvSpPr>
          <a:spLocks noChangeArrowheads="1"/>
        </xdr:cNvSpPr>
      </xdr:nvSpPr>
      <xdr:spPr bwMode="auto">
        <a:xfrm>
          <a:off x="7480300" y="7518400"/>
          <a:ext cx="276225" cy="228600"/>
        </a:xfrm>
        <a:prstGeom prst="diamond">
          <a:avLst/>
        </a:prstGeom>
        <a:solidFill>
          <a:srgbClr val="FFFF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609600</xdr:colOff>
      <xdr:row>15</xdr:row>
      <xdr:rowOff>406400</xdr:rowOff>
    </xdr:from>
    <xdr:to>
      <xdr:col>7</xdr:col>
      <xdr:colOff>885825</xdr:colOff>
      <xdr:row>15</xdr:row>
      <xdr:rowOff>635000</xdr:rowOff>
    </xdr:to>
    <xdr:sp macro="" textlink="">
      <xdr:nvSpPr>
        <xdr:cNvPr id="48" name="AutoShape 4"/>
        <xdr:cNvSpPr>
          <a:spLocks noChangeArrowheads="1"/>
        </xdr:cNvSpPr>
      </xdr:nvSpPr>
      <xdr:spPr bwMode="auto">
        <a:xfrm>
          <a:off x="7543800" y="8597900"/>
          <a:ext cx="276225" cy="228600"/>
        </a:xfrm>
        <a:prstGeom prst="diamond">
          <a:avLst/>
        </a:prstGeom>
        <a:solidFill>
          <a:srgbClr val="FFFF00"/>
        </a:solidFill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422275</xdr:colOff>
      <xdr:row>15</xdr:row>
      <xdr:rowOff>549275</xdr:rowOff>
    </xdr:from>
    <xdr:to>
      <xdr:col>7</xdr:col>
      <xdr:colOff>717550</xdr:colOff>
      <xdr:row>15</xdr:row>
      <xdr:rowOff>815975</xdr:rowOff>
    </xdr:to>
    <xdr:sp macro="" textlink="">
      <xdr:nvSpPr>
        <xdr:cNvPr id="49" name="37 Rombo"/>
        <xdr:cNvSpPr>
          <a:spLocks noChangeArrowheads="1"/>
        </xdr:cNvSpPr>
      </xdr:nvSpPr>
      <xdr:spPr bwMode="auto">
        <a:xfrm>
          <a:off x="7356475" y="8740775"/>
          <a:ext cx="295275" cy="266700"/>
        </a:xfrm>
        <a:prstGeom prst="diamond">
          <a:avLst/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346075</xdr:colOff>
      <xdr:row>14</xdr:row>
      <xdr:rowOff>549275</xdr:rowOff>
    </xdr:from>
    <xdr:to>
      <xdr:col>7</xdr:col>
      <xdr:colOff>641350</xdr:colOff>
      <xdr:row>14</xdr:row>
      <xdr:rowOff>815975</xdr:rowOff>
    </xdr:to>
    <xdr:sp macro="" textlink="">
      <xdr:nvSpPr>
        <xdr:cNvPr id="50" name="37 Rombo"/>
        <xdr:cNvSpPr>
          <a:spLocks noChangeArrowheads="1"/>
        </xdr:cNvSpPr>
      </xdr:nvSpPr>
      <xdr:spPr bwMode="auto">
        <a:xfrm>
          <a:off x="7280275" y="7686675"/>
          <a:ext cx="295275" cy="266700"/>
        </a:xfrm>
        <a:prstGeom prst="diamond">
          <a:avLst/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371475</xdr:colOff>
      <xdr:row>7</xdr:row>
      <xdr:rowOff>307975</xdr:rowOff>
    </xdr:from>
    <xdr:to>
      <xdr:col>7</xdr:col>
      <xdr:colOff>666750</xdr:colOff>
      <xdr:row>7</xdr:row>
      <xdr:rowOff>574675</xdr:rowOff>
    </xdr:to>
    <xdr:sp macro="" textlink="">
      <xdr:nvSpPr>
        <xdr:cNvPr id="51" name="37 Rombo"/>
        <xdr:cNvSpPr>
          <a:spLocks noChangeArrowheads="1"/>
        </xdr:cNvSpPr>
      </xdr:nvSpPr>
      <xdr:spPr bwMode="auto">
        <a:xfrm>
          <a:off x="7305675" y="2022475"/>
          <a:ext cx="295275" cy="266700"/>
        </a:xfrm>
        <a:prstGeom prst="diamond">
          <a:avLst/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371475</xdr:colOff>
      <xdr:row>8</xdr:row>
      <xdr:rowOff>257175</xdr:rowOff>
    </xdr:from>
    <xdr:to>
      <xdr:col>7</xdr:col>
      <xdr:colOff>666750</xdr:colOff>
      <xdr:row>8</xdr:row>
      <xdr:rowOff>523875</xdr:rowOff>
    </xdr:to>
    <xdr:sp macro="" textlink="">
      <xdr:nvSpPr>
        <xdr:cNvPr id="52" name="37 Rombo"/>
        <xdr:cNvSpPr>
          <a:spLocks noChangeArrowheads="1"/>
        </xdr:cNvSpPr>
      </xdr:nvSpPr>
      <xdr:spPr bwMode="auto">
        <a:xfrm>
          <a:off x="7305675" y="2746375"/>
          <a:ext cx="295275" cy="266700"/>
        </a:xfrm>
        <a:prstGeom prst="diamond">
          <a:avLst/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396875</xdr:colOff>
      <xdr:row>9</xdr:row>
      <xdr:rowOff>333375</xdr:rowOff>
    </xdr:from>
    <xdr:to>
      <xdr:col>7</xdr:col>
      <xdr:colOff>692150</xdr:colOff>
      <xdr:row>9</xdr:row>
      <xdr:rowOff>600075</xdr:rowOff>
    </xdr:to>
    <xdr:sp macro="" textlink="">
      <xdr:nvSpPr>
        <xdr:cNvPr id="53" name="37 Rombo"/>
        <xdr:cNvSpPr>
          <a:spLocks noChangeArrowheads="1"/>
        </xdr:cNvSpPr>
      </xdr:nvSpPr>
      <xdr:spPr bwMode="auto">
        <a:xfrm>
          <a:off x="7331075" y="3597275"/>
          <a:ext cx="295275" cy="266700"/>
        </a:xfrm>
        <a:prstGeom prst="diamond">
          <a:avLst/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422275</xdr:colOff>
      <xdr:row>10</xdr:row>
      <xdr:rowOff>333375</xdr:rowOff>
    </xdr:from>
    <xdr:to>
      <xdr:col>7</xdr:col>
      <xdr:colOff>717550</xdr:colOff>
      <xdr:row>10</xdr:row>
      <xdr:rowOff>600075</xdr:rowOff>
    </xdr:to>
    <xdr:sp macro="" textlink="">
      <xdr:nvSpPr>
        <xdr:cNvPr id="54" name="37 Rombo"/>
        <xdr:cNvSpPr>
          <a:spLocks noChangeArrowheads="1"/>
        </xdr:cNvSpPr>
      </xdr:nvSpPr>
      <xdr:spPr bwMode="auto">
        <a:xfrm>
          <a:off x="7356475" y="4371975"/>
          <a:ext cx="295275" cy="266700"/>
        </a:xfrm>
        <a:prstGeom prst="diamond">
          <a:avLst/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460375</xdr:colOff>
      <xdr:row>11</xdr:row>
      <xdr:rowOff>333375</xdr:rowOff>
    </xdr:from>
    <xdr:to>
      <xdr:col>7</xdr:col>
      <xdr:colOff>755650</xdr:colOff>
      <xdr:row>11</xdr:row>
      <xdr:rowOff>600075</xdr:rowOff>
    </xdr:to>
    <xdr:sp macro="" textlink="">
      <xdr:nvSpPr>
        <xdr:cNvPr id="55" name="37 Rombo"/>
        <xdr:cNvSpPr>
          <a:spLocks noChangeArrowheads="1"/>
        </xdr:cNvSpPr>
      </xdr:nvSpPr>
      <xdr:spPr bwMode="auto">
        <a:xfrm>
          <a:off x="7394575" y="5146675"/>
          <a:ext cx="295275" cy="266700"/>
        </a:xfrm>
        <a:prstGeom prst="diamond">
          <a:avLst/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422275</xdr:colOff>
      <xdr:row>12</xdr:row>
      <xdr:rowOff>282575</xdr:rowOff>
    </xdr:from>
    <xdr:to>
      <xdr:col>7</xdr:col>
      <xdr:colOff>717550</xdr:colOff>
      <xdr:row>12</xdr:row>
      <xdr:rowOff>549275</xdr:rowOff>
    </xdr:to>
    <xdr:sp macro="" textlink="">
      <xdr:nvSpPr>
        <xdr:cNvPr id="56" name="37 Rombo"/>
        <xdr:cNvSpPr>
          <a:spLocks noChangeArrowheads="1"/>
        </xdr:cNvSpPr>
      </xdr:nvSpPr>
      <xdr:spPr bwMode="auto">
        <a:xfrm>
          <a:off x="7356475" y="5870575"/>
          <a:ext cx="295275" cy="266700"/>
        </a:xfrm>
        <a:prstGeom prst="diamond">
          <a:avLst/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371475</xdr:colOff>
      <xdr:row>13</xdr:row>
      <xdr:rowOff>307975</xdr:rowOff>
    </xdr:from>
    <xdr:to>
      <xdr:col>7</xdr:col>
      <xdr:colOff>666750</xdr:colOff>
      <xdr:row>13</xdr:row>
      <xdr:rowOff>574675</xdr:rowOff>
    </xdr:to>
    <xdr:sp macro="" textlink="">
      <xdr:nvSpPr>
        <xdr:cNvPr id="57" name="37 Rombo"/>
        <xdr:cNvSpPr>
          <a:spLocks noChangeArrowheads="1"/>
        </xdr:cNvSpPr>
      </xdr:nvSpPr>
      <xdr:spPr bwMode="auto">
        <a:xfrm>
          <a:off x="7305675" y="6670675"/>
          <a:ext cx="295275" cy="266700"/>
        </a:xfrm>
        <a:prstGeom prst="diamond">
          <a:avLst/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7"/>
  <sheetViews>
    <sheetView showGridLines="0" tabSelected="1" topLeftCell="A4" zoomScaleNormal="100" zoomScaleSheetLayoutView="80" workbookViewId="0">
      <selection activeCell="B7" sqref="B7:F7"/>
    </sheetView>
  </sheetViews>
  <sheetFormatPr baseColWidth="10" defaultColWidth="0" defaultRowHeight="15" zeroHeight="1" x14ac:dyDescent="0.2"/>
  <cols>
    <col min="1" max="1" width="11.42578125" style="1" customWidth="1"/>
    <col min="2" max="2" width="42.140625" style="3" customWidth="1"/>
    <col min="3" max="3" width="65.5703125" style="3" customWidth="1"/>
    <col min="4" max="4" width="17.7109375" style="3" bestFit="1" customWidth="1"/>
    <col min="5" max="5" width="24.85546875" style="3" customWidth="1"/>
    <col min="6" max="8" width="11.42578125" style="1" customWidth="1"/>
    <col min="9" max="11" width="11.42578125" style="1" hidden="1" customWidth="1"/>
    <col min="12" max="14" width="11.42578125" style="1" customWidth="1"/>
    <col min="15" max="16" width="0" style="1" hidden="1" customWidth="1"/>
    <col min="17" max="16384" width="11.42578125" style="1" hidden="1"/>
  </cols>
  <sheetData>
    <row r="1" spans="2:11" x14ac:dyDescent="0.2"/>
    <row r="2" spans="2:11" x14ac:dyDescent="0.2"/>
    <row r="3" spans="2:11" x14ac:dyDescent="0.2"/>
    <row r="4" spans="2:11" x14ac:dyDescent="0.2"/>
    <row r="5" spans="2:11" x14ac:dyDescent="0.2">
      <c r="K5" s="1">
        <v>0</v>
      </c>
    </row>
    <row r="6" spans="2:11" x14ac:dyDescent="0.2">
      <c r="K6" s="1">
        <v>0.5</v>
      </c>
    </row>
    <row r="7" spans="2:11" ht="15.75" x14ac:dyDescent="0.2">
      <c r="B7" s="80" t="s">
        <v>105</v>
      </c>
      <c r="C7" s="80"/>
      <c r="D7" s="80"/>
      <c r="E7" s="80"/>
      <c r="F7" s="80"/>
      <c r="K7" s="1">
        <v>1</v>
      </c>
    </row>
    <row r="8" spans="2:11" x14ac:dyDescent="0.2">
      <c r="B8" s="81" t="s">
        <v>7</v>
      </c>
      <c r="C8" s="81"/>
      <c r="D8" s="81"/>
      <c r="E8" s="81"/>
      <c r="F8" s="81"/>
    </row>
    <row r="9" spans="2:11" ht="15.75" x14ac:dyDescent="0.2">
      <c r="B9" s="19" t="s">
        <v>0</v>
      </c>
      <c r="C9" s="19" t="s">
        <v>1</v>
      </c>
      <c r="D9" s="19" t="s">
        <v>6</v>
      </c>
      <c r="E9" s="20" t="s">
        <v>64</v>
      </c>
      <c r="F9" s="23" t="s">
        <v>65</v>
      </c>
    </row>
    <row r="10" spans="2:11" ht="15.75" x14ac:dyDescent="0.25">
      <c r="B10" s="4" t="s">
        <v>2</v>
      </c>
      <c r="C10" s="2"/>
      <c r="D10" s="2"/>
      <c r="E10" s="2"/>
      <c r="F10" s="21"/>
    </row>
    <row r="11" spans="2:11" ht="36.75" customHeight="1" x14ac:dyDescent="0.2">
      <c r="B11" s="5"/>
      <c r="C11" s="8"/>
      <c r="D11" s="5">
        <v>0</v>
      </c>
      <c r="E11" s="5" t="str">
        <f>IF(AND(D11=0),"Posible",IF(AND(D11=0.5),"Probable",IF(AND(D11=1),"Inminente")))</f>
        <v>Posible</v>
      </c>
      <c r="F11" s="21"/>
      <c r="I11" s="1" t="s">
        <v>4</v>
      </c>
    </row>
    <row r="12" spans="2:11" ht="36.75" customHeight="1" x14ac:dyDescent="0.2">
      <c r="B12" s="5"/>
      <c r="C12" s="5"/>
      <c r="D12" s="5">
        <v>0</v>
      </c>
      <c r="E12" s="5" t="str">
        <f t="shared" ref="E12:E23" si="0">IF(AND(D12=0),"Posible",IF(AND(D12=0.5),"Probable",IF(AND(D12=1),"Inminente")))</f>
        <v>Posible</v>
      </c>
      <c r="F12" s="22"/>
      <c r="I12" s="1" t="s">
        <v>5</v>
      </c>
    </row>
    <row r="13" spans="2:11" ht="15.75" x14ac:dyDescent="0.2">
      <c r="B13" s="6" t="s">
        <v>3</v>
      </c>
      <c r="C13" s="7"/>
      <c r="D13" s="7"/>
      <c r="E13" s="7"/>
      <c r="F13" s="22"/>
    </row>
    <row r="14" spans="2:11" ht="29.25" customHeight="1" x14ac:dyDescent="0.2">
      <c r="B14" s="5"/>
      <c r="C14" s="5"/>
      <c r="D14" s="5">
        <v>0</v>
      </c>
      <c r="E14" s="5" t="str">
        <f t="shared" si="0"/>
        <v>Posible</v>
      </c>
      <c r="F14" s="22"/>
    </row>
    <row r="15" spans="2:11" ht="36.75" customHeight="1" x14ac:dyDescent="0.2">
      <c r="B15" s="5"/>
      <c r="C15" s="8"/>
      <c r="D15" s="5">
        <v>0</v>
      </c>
      <c r="E15" s="5" t="str">
        <f t="shared" si="0"/>
        <v>Posible</v>
      </c>
      <c r="F15" s="22"/>
    </row>
    <row r="16" spans="2:11" ht="33" customHeight="1" x14ac:dyDescent="0.2">
      <c r="B16" s="5"/>
      <c r="C16" s="8"/>
      <c r="D16" s="5">
        <v>0</v>
      </c>
      <c r="E16" s="5" t="str">
        <f t="shared" si="0"/>
        <v>Posible</v>
      </c>
      <c r="F16" s="22"/>
    </row>
    <row r="17" spans="2:6" ht="15.75" x14ac:dyDescent="0.2">
      <c r="B17" s="6" t="s">
        <v>13</v>
      </c>
      <c r="C17" s="7"/>
      <c r="D17" s="7"/>
      <c r="E17" s="7"/>
      <c r="F17" s="22"/>
    </row>
    <row r="18" spans="2:6" ht="48" customHeight="1" x14ac:dyDescent="0.2">
      <c r="B18" s="5"/>
      <c r="C18" s="8"/>
      <c r="D18" s="5">
        <v>0</v>
      </c>
      <c r="E18" s="5" t="str">
        <f t="shared" si="0"/>
        <v>Posible</v>
      </c>
      <c r="F18" s="22"/>
    </row>
    <row r="19" spans="2:6" ht="45.75" customHeight="1" x14ac:dyDescent="0.2">
      <c r="B19" s="5"/>
      <c r="C19" s="8"/>
      <c r="D19" s="5">
        <v>0</v>
      </c>
      <c r="E19" s="5" t="str">
        <f t="shared" si="0"/>
        <v>Posible</v>
      </c>
      <c r="F19" s="22"/>
    </row>
    <row r="20" spans="2:6" ht="15.75" x14ac:dyDescent="0.2">
      <c r="B20" s="6" t="s">
        <v>16</v>
      </c>
      <c r="C20" s="7"/>
      <c r="D20" s="7"/>
      <c r="E20" s="7"/>
      <c r="F20" s="22"/>
    </row>
    <row r="21" spans="2:6" ht="29.25" customHeight="1" x14ac:dyDescent="0.2">
      <c r="B21" s="5"/>
      <c r="C21" s="5"/>
      <c r="D21" s="5">
        <v>0</v>
      </c>
      <c r="E21" s="5" t="str">
        <f t="shared" si="0"/>
        <v>Posible</v>
      </c>
      <c r="F21" s="22"/>
    </row>
    <row r="22" spans="2:6" ht="15.75" x14ac:dyDescent="0.2">
      <c r="B22" s="6" t="s">
        <v>19</v>
      </c>
      <c r="C22" s="7"/>
      <c r="D22" s="7"/>
      <c r="E22" s="7"/>
      <c r="F22" s="22"/>
    </row>
    <row r="23" spans="2:6" ht="29.25" customHeight="1" x14ac:dyDescent="0.2">
      <c r="B23" s="5"/>
      <c r="C23" s="5"/>
      <c r="D23" s="5">
        <v>0</v>
      </c>
      <c r="E23" s="5" t="str">
        <f t="shared" si="0"/>
        <v>Posible</v>
      </c>
      <c r="F23" s="22"/>
    </row>
    <row r="24" spans="2:6" x14ac:dyDescent="0.2"/>
    <row r="25" spans="2:6" x14ac:dyDescent="0.2"/>
    <row r="26" spans="2:6" x14ac:dyDescent="0.2"/>
    <row r="27" spans="2:6" x14ac:dyDescent="0.2"/>
    <row r="28" spans="2:6" ht="15" customHeight="1" x14ac:dyDescent="0.2">
      <c r="B28" s="24" t="s">
        <v>66</v>
      </c>
      <c r="C28" s="25" t="s">
        <v>67</v>
      </c>
      <c r="D28" s="79" t="s">
        <v>68</v>
      </c>
      <c r="E28" s="79"/>
      <c r="F28" s="26"/>
    </row>
    <row r="29" spans="2:6" ht="15" customHeight="1" x14ac:dyDescent="0.2">
      <c r="B29" s="73"/>
      <c r="C29" s="75"/>
      <c r="D29" s="78"/>
      <c r="E29" s="78"/>
      <c r="F29" s="26"/>
    </row>
    <row r="30" spans="2:6" ht="15" customHeight="1" x14ac:dyDescent="0.2">
      <c r="B30" s="73"/>
      <c r="C30" s="76"/>
      <c r="D30" s="78"/>
      <c r="E30" s="78"/>
      <c r="F30" s="26"/>
    </row>
    <row r="31" spans="2:6" ht="15" customHeight="1" x14ac:dyDescent="0.2">
      <c r="B31" s="73"/>
      <c r="C31" s="76"/>
      <c r="D31" s="78"/>
      <c r="E31" s="78"/>
      <c r="F31" s="26"/>
    </row>
    <row r="32" spans="2:6" ht="15" customHeight="1" x14ac:dyDescent="0.2">
      <c r="B32" s="73"/>
      <c r="C32" s="76"/>
      <c r="D32" s="78"/>
      <c r="E32" s="78"/>
      <c r="F32" s="26"/>
    </row>
    <row r="33" spans="2:6" ht="15" customHeight="1" x14ac:dyDescent="0.2">
      <c r="B33" s="74"/>
      <c r="C33" s="77"/>
      <c r="D33" s="78"/>
      <c r="E33" s="78"/>
      <c r="F33" s="26"/>
    </row>
    <row r="34" spans="2:6" x14ac:dyDescent="0.2">
      <c r="F34" s="27"/>
    </row>
    <row r="35" spans="2:6" x14ac:dyDescent="0.2"/>
    <row r="36" spans="2:6" x14ac:dyDescent="0.2"/>
    <row r="37" spans="2:6" x14ac:dyDescent="0.2"/>
  </sheetData>
  <mergeCells count="6">
    <mergeCell ref="B29:B33"/>
    <mergeCell ref="C29:C33"/>
    <mergeCell ref="D29:E33"/>
    <mergeCell ref="D28:E28"/>
    <mergeCell ref="B7:F7"/>
    <mergeCell ref="B8:F8"/>
  </mergeCells>
  <conditionalFormatting sqref="E1:E6 E9:E27 E34:E1048576 D29">
    <cfRule type="containsText" dxfId="5" priority="8" operator="containsText" text="Inminente">
      <formula>NOT(ISERROR(SEARCH("Inminente",D1)))</formula>
    </cfRule>
    <cfRule type="containsText" dxfId="4" priority="9" operator="containsText" text="Probable">
      <formula>NOT(ISERROR(SEARCH("Probable",D1)))</formula>
    </cfRule>
    <cfRule type="containsText" dxfId="3" priority="10" operator="containsText" text="Posible">
      <formula>NOT(ISERROR(SEARCH("Posible",D1)))</formula>
    </cfRule>
  </conditionalFormatting>
  <dataValidations count="1">
    <dataValidation type="list" allowBlank="1" showInputMessage="1" showErrorMessage="1" error="Seleccione un número de la lista_x000a_" prompt="Seleccione un número de la lista" sqref="D1:D6 D34:D1048576 D9:D27 C28:C29">
      <formula1>$K$5:$K$23</formula1>
    </dataValidation>
  </dataValidations>
  <pageMargins left="0.7" right="0.7" top="0.75" bottom="0.75" header="0.3" footer="0.3"/>
  <pageSetup scale="5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FD81"/>
  <sheetViews>
    <sheetView showGridLines="0" zoomScale="80" zoomScaleNormal="80" workbookViewId="0">
      <selection activeCell="C70" sqref="C70:C72"/>
    </sheetView>
  </sheetViews>
  <sheetFormatPr baseColWidth="10" defaultColWidth="0" defaultRowHeight="15" zeroHeight="1" x14ac:dyDescent="0.2"/>
  <cols>
    <col min="1" max="1" width="11.42578125" style="1" customWidth="1"/>
    <col min="2" max="2" width="69.140625" style="1" customWidth="1"/>
    <col min="3" max="3" width="47.7109375" style="1" customWidth="1"/>
    <col min="4" max="4" width="47.140625" style="1" customWidth="1"/>
    <col min="5" max="5" width="21.42578125" style="1" customWidth="1"/>
    <col min="6" max="6" width="11.42578125" style="1" customWidth="1"/>
    <col min="7" max="7" width="0" style="1" hidden="1" customWidth="1"/>
    <col min="8" max="16384" width="0" style="1" hidden="1"/>
  </cols>
  <sheetData>
    <row r="1" spans="2:5 16384:16384" x14ac:dyDescent="0.2"/>
    <row r="2" spans="2:5 16384:16384" x14ac:dyDescent="0.2"/>
    <row r="3" spans="2:5 16384:16384" x14ac:dyDescent="0.2"/>
    <row r="4" spans="2:5 16384:16384" x14ac:dyDescent="0.2"/>
    <row r="5" spans="2:5 16384:16384" x14ac:dyDescent="0.2"/>
    <row r="6" spans="2:5 16384:16384" x14ac:dyDescent="0.2"/>
    <row r="7" spans="2:5 16384:16384" x14ac:dyDescent="0.2">
      <c r="B7" s="92" t="s">
        <v>20</v>
      </c>
      <c r="C7" s="93"/>
      <c r="D7" s="93"/>
      <c r="E7" s="94"/>
    </row>
    <row r="8" spans="2:5 16384:16384" x14ac:dyDescent="0.2">
      <c r="B8" s="95"/>
      <c r="C8" s="96"/>
      <c r="D8" s="96"/>
      <c r="E8" s="97"/>
    </row>
    <row r="9" spans="2:5 16384:16384" x14ac:dyDescent="0.2">
      <c r="B9" s="85" t="s">
        <v>21</v>
      </c>
      <c r="C9" s="85" t="s">
        <v>22</v>
      </c>
      <c r="D9" s="85" t="s">
        <v>23</v>
      </c>
      <c r="E9" s="85" t="s">
        <v>24</v>
      </c>
    </row>
    <row r="10" spans="2:5 16384:16384" x14ac:dyDescent="0.2">
      <c r="B10" s="85"/>
      <c r="C10" s="85"/>
      <c r="D10" s="85"/>
      <c r="E10" s="85"/>
    </row>
    <row r="11" spans="2:5 16384:16384" ht="15.75" x14ac:dyDescent="0.2">
      <c r="B11" s="83" t="s">
        <v>25</v>
      </c>
      <c r="C11" s="83"/>
      <c r="D11" s="83"/>
      <c r="E11" s="83"/>
      <c r="XFD11" s="1">
        <v>0</v>
      </c>
    </row>
    <row r="12" spans="2:5 16384:16384" x14ac:dyDescent="0.2">
      <c r="B12" s="9" t="s">
        <v>26</v>
      </c>
      <c r="C12" s="10"/>
      <c r="D12" s="11"/>
      <c r="E12" s="12">
        <v>0</v>
      </c>
      <c r="XFD12" s="1">
        <v>0.5</v>
      </c>
    </row>
    <row r="13" spans="2:5 16384:16384" ht="30" x14ac:dyDescent="0.2">
      <c r="B13" s="9" t="s">
        <v>27</v>
      </c>
      <c r="C13" s="10"/>
      <c r="D13" s="11"/>
      <c r="E13" s="12">
        <v>0</v>
      </c>
      <c r="XFD13" s="1">
        <v>1</v>
      </c>
    </row>
    <row r="14" spans="2:5 16384:16384" x14ac:dyDescent="0.2">
      <c r="B14" s="9" t="s">
        <v>28</v>
      </c>
      <c r="C14" s="10"/>
      <c r="D14" s="11"/>
      <c r="E14" s="12">
        <v>0</v>
      </c>
    </row>
    <row r="15" spans="2:5 16384:16384" ht="30" x14ac:dyDescent="0.2">
      <c r="B15" s="9" t="s">
        <v>29</v>
      </c>
      <c r="C15" s="10"/>
      <c r="D15" s="11"/>
      <c r="E15" s="12">
        <v>0</v>
      </c>
    </row>
    <row r="16" spans="2:5 16384:16384" x14ac:dyDescent="0.2">
      <c r="B16" s="84" t="s">
        <v>30</v>
      </c>
      <c r="C16" s="84"/>
      <c r="D16" s="84"/>
      <c r="E16" s="13">
        <f>SUM(E12:E15)/4</f>
        <v>0</v>
      </c>
    </row>
    <row r="17" spans="2:5" ht="15.75" x14ac:dyDescent="0.2">
      <c r="B17" s="83" t="s">
        <v>31</v>
      </c>
      <c r="C17" s="83"/>
      <c r="D17" s="83"/>
      <c r="E17" s="83"/>
    </row>
    <row r="18" spans="2:5" ht="30" x14ac:dyDescent="0.2">
      <c r="B18" s="9" t="s">
        <v>32</v>
      </c>
      <c r="C18" s="10"/>
      <c r="D18" s="11"/>
      <c r="E18" s="12">
        <v>0</v>
      </c>
    </row>
    <row r="19" spans="2:5" ht="30" x14ac:dyDescent="0.2">
      <c r="B19" s="9" t="s">
        <v>33</v>
      </c>
      <c r="C19" s="10"/>
      <c r="D19" s="11"/>
      <c r="E19" s="12">
        <v>0</v>
      </c>
    </row>
    <row r="20" spans="2:5" x14ac:dyDescent="0.2">
      <c r="B20" s="9" t="s">
        <v>34</v>
      </c>
      <c r="C20" s="10"/>
      <c r="D20" s="11"/>
      <c r="E20" s="12">
        <v>0</v>
      </c>
    </row>
    <row r="21" spans="2:5" x14ac:dyDescent="0.2">
      <c r="B21" s="84" t="s">
        <v>30</v>
      </c>
      <c r="C21" s="84"/>
      <c r="D21" s="84"/>
      <c r="E21" s="13">
        <f>SUM(E18:E20)/3</f>
        <v>0</v>
      </c>
    </row>
    <row r="22" spans="2:5" ht="15.75" x14ac:dyDescent="0.2">
      <c r="B22" s="83" t="s">
        <v>35</v>
      </c>
      <c r="C22" s="83"/>
      <c r="D22" s="83"/>
      <c r="E22" s="83"/>
    </row>
    <row r="23" spans="2:5" x14ac:dyDescent="0.2">
      <c r="B23" s="9" t="s">
        <v>36</v>
      </c>
      <c r="C23" s="10"/>
      <c r="D23" s="11"/>
      <c r="E23" s="14">
        <v>0</v>
      </c>
    </row>
    <row r="24" spans="2:5" ht="30" x14ac:dyDescent="0.2">
      <c r="B24" s="9" t="s">
        <v>37</v>
      </c>
      <c r="C24" s="10"/>
      <c r="D24" s="11"/>
      <c r="E24" s="12">
        <v>0</v>
      </c>
    </row>
    <row r="25" spans="2:5" ht="45" x14ac:dyDescent="0.2">
      <c r="B25" s="9" t="s">
        <v>38</v>
      </c>
      <c r="C25" s="10"/>
      <c r="D25" s="11"/>
      <c r="E25" s="12">
        <v>0</v>
      </c>
    </row>
    <row r="26" spans="2:5" x14ac:dyDescent="0.2">
      <c r="B26" s="84" t="s">
        <v>30</v>
      </c>
      <c r="C26" s="84"/>
      <c r="D26" s="84"/>
      <c r="E26" s="13">
        <f>SUM(E23:E25)/3</f>
        <v>0</v>
      </c>
    </row>
    <row r="27" spans="2:5" ht="15.75" x14ac:dyDescent="0.2">
      <c r="B27" s="82" t="s">
        <v>39</v>
      </c>
      <c r="C27" s="82"/>
      <c r="D27" s="82"/>
      <c r="E27" s="15">
        <f>E16+E21+E26</f>
        <v>0</v>
      </c>
    </row>
    <row r="28" spans="2:5" ht="15.75" x14ac:dyDescent="0.2">
      <c r="B28" s="16"/>
      <c r="C28" s="16"/>
      <c r="D28" s="16"/>
      <c r="E28" s="17"/>
    </row>
    <row r="29" spans="2:5" ht="15.75" x14ac:dyDescent="0.2">
      <c r="B29" s="16"/>
      <c r="C29" s="16"/>
      <c r="D29" s="16"/>
      <c r="E29" s="17"/>
    </row>
    <row r="30" spans="2:5" x14ac:dyDescent="0.2">
      <c r="B30" s="92" t="s">
        <v>40</v>
      </c>
      <c r="C30" s="93"/>
      <c r="D30" s="93"/>
      <c r="E30" s="94"/>
    </row>
    <row r="31" spans="2:5" x14ac:dyDescent="0.2">
      <c r="B31" s="95"/>
      <c r="C31" s="96"/>
      <c r="D31" s="96"/>
      <c r="E31" s="97"/>
    </row>
    <row r="32" spans="2:5" ht="15" customHeight="1" x14ac:dyDescent="0.2">
      <c r="B32" s="85" t="s">
        <v>21</v>
      </c>
      <c r="C32" s="85" t="s">
        <v>22</v>
      </c>
      <c r="D32" s="85" t="s">
        <v>23</v>
      </c>
      <c r="E32" s="85" t="s">
        <v>24</v>
      </c>
    </row>
    <row r="33" spans="2:5" ht="15" customHeight="1" x14ac:dyDescent="0.2">
      <c r="B33" s="85"/>
      <c r="C33" s="85"/>
      <c r="D33" s="85"/>
      <c r="E33" s="85"/>
    </row>
    <row r="34" spans="2:5" ht="15.75" x14ac:dyDescent="0.2">
      <c r="B34" s="83" t="s">
        <v>41</v>
      </c>
      <c r="C34" s="83"/>
      <c r="D34" s="83"/>
      <c r="E34" s="83"/>
    </row>
    <row r="35" spans="2:5" x14ac:dyDescent="0.2">
      <c r="B35" s="9" t="s">
        <v>42</v>
      </c>
      <c r="C35" s="10"/>
      <c r="D35" s="11"/>
      <c r="E35" s="12">
        <v>0</v>
      </c>
    </row>
    <row r="36" spans="2:5" x14ac:dyDescent="0.2">
      <c r="B36" s="9" t="s">
        <v>43</v>
      </c>
      <c r="C36" s="10"/>
      <c r="D36" s="11"/>
      <c r="E36" s="12">
        <v>0</v>
      </c>
    </row>
    <row r="37" spans="2:5" x14ac:dyDescent="0.2">
      <c r="B37" s="9" t="s">
        <v>44</v>
      </c>
      <c r="C37" s="10"/>
      <c r="D37" s="11"/>
      <c r="E37" s="12">
        <v>0</v>
      </c>
    </row>
    <row r="38" spans="2:5" x14ac:dyDescent="0.2">
      <c r="B38" s="9" t="s">
        <v>45</v>
      </c>
      <c r="C38" s="10"/>
      <c r="D38" s="11"/>
      <c r="E38" s="12">
        <v>0</v>
      </c>
    </row>
    <row r="39" spans="2:5" x14ac:dyDescent="0.2">
      <c r="B39" s="9" t="s">
        <v>46</v>
      </c>
      <c r="C39" s="10"/>
      <c r="D39" s="11"/>
      <c r="E39" s="12">
        <v>0</v>
      </c>
    </row>
    <row r="40" spans="2:5" x14ac:dyDescent="0.2">
      <c r="B40" s="9" t="s">
        <v>47</v>
      </c>
      <c r="C40" s="10"/>
      <c r="D40" s="11"/>
      <c r="E40" s="12">
        <v>0</v>
      </c>
    </row>
    <row r="41" spans="2:5" x14ac:dyDescent="0.2">
      <c r="B41" s="84" t="s">
        <v>30</v>
      </c>
      <c r="C41" s="84"/>
      <c r="D41" s="84"/>
      <c r="E41" s="13">
        <f>SUM(E35:E40)/6</f>
        <v>0</v>
      </c>
    </row>
    <row r="42" spans="2:5" ht="15.75" x14ac:dyDescent="0.2">
      <c r="B42" s="83" t="s">
        <v>93</v>
      </c>
      <c r="C42" s="83"/>
      <c r="D42" s="83"/>
      <c r="E42" s="83"/>
    </row>
    <row r="43" spans="2:5" x14ac:dyDescent="0.2">
      <c r="B43" s="32" t="s">
        <v>90</v>
      </c>
      <c r="C43" s="66"/>
      <c r="D43" s="66"/>
      <c r="E43" s="12">
        <v>0</v>
      </c>
    </row>
    <row r="44" spans="2:5" ht="30" x14ac:dyDescent="0.2">
      <c r="B44" s="32" t="s">
        <v>91</v>
      </c>
      <c r="C44" s="67"/>
      <c r="D44" s="31"/>
      <c r="E44" s="12">
        <v>0</v>
      </c>
    </row>
    <row r="45" spans="2:5" x14ac:dyDescent="0.2">
      <c r="B45" s="32" t="s">
        <v>92</v>
      </c>
      <c r="C45" s="67"/>
      <c r="D45" s="67"/>
      <c r="E45" s="12">
        <v>0</v>
      </c>
    </row>
    <row r="46" spans="2:5" x14ac:dyDescent="0.2">
      <c r="B46" s="84" t="s">
        <v>30</v>
      </c>
      <c r="C46" s="84"/>
      <c r="D46" s="84"/>
      <c r="E46" s="13">
        <f>SUM(E40:E45)/3</f>
        <v>0</v>
      </c>
    </row>
    <row r="47" spans="2:5" ht="15.75" x14ac:dyDescent="0.2">
      <c r="B47" s="83" t="s">
        <v>48</v>
      </c>
      <c r="C47" s="83"/>
      <c r="D47" s="83"/>
      <c r="E47" s="83"/>
    </row>
    <row r="48" spans="2:5" x14ac:dyDescent="0.2">
      <c r="B48" s="9" t="s">
        <v>49</v>
      </c>
      <c r="C48" s="68"/>
      <c r="D48" s="11"/>
      <c r="E48" s="12">
        <v>0</v>
      </c>
    </row>
    <row r="49" spans="2:5" x14ac:dyDescent="0.2">
      <c r="B49" s="9" t="s">
        <v>50</v>
      </c>
      <c r="C49" s="68"/>
      <c r="D49" s="11"/>
      <c r="E49" s="12">
        <v>0</v>
      </c>
    </row>
    <row r="50" spans="2:5" x14ac:dyDescent="0.2">
      <c r="B50" s="9" t="s">
        <v>51</v>
      </c>
      <c r="C50" s="68"/>
      <c r="D50" s="11"/>
      <c r="E50" s="12">
        <v>0</v>
      </c>
    </row>
    <row r="51" spans="2:5" x14ac:dyDescent="0.2">
      <c r="B51" s="86" t="s">
        <v>30</v>
      </c>
      <c r="C51" s="87"/>
      <c r="D51" s="88"/>
      <c r="E51" s="13">
        <f>SUM(E48:E50)/3</f>
        <v>0</v>
      </c>
    </row>
    <row r="52" spans="2:5" ht="15.75" x14ac:dyDescent="0.2">
      <c r="B52" s="89" t="s">
        <v>39</v>
      </c>
      <c r="C52" s="90"/>
      <c r="D52" s="91"/>
      <c r="E52" s="15">
        <f>E41+E51</f>
        <v>0</v>
      </c>
    </row>
    <row r="53" spans="2:5" x14ac:dyDescent="0.2"/>
    <row r="54" spans="2:5" x14ac:dyDescent="0.2"/>
    <row r="55" spans="2:5" x14ac:dyDescent="0.2">
      <c r="B55" s="92" t="s">
        <v>52</v>
      </c>
      <c r="C55" s="93"/>
      <c r="D55" s="93"/>
      <c r="E55" s="94"/>
    </row>
    <row r="56" spans="2:5" x14ac:dyDescent="0.2">
      <c r="B56" s="95"/>
      <c r="C56" s="96"/>
      <c r="D56" s="96"/>
      <c r="E56" s="97"/>
    </row>
    <row r="57" spans="2:5" ht="15" customHeight="1" x14ac:dyDescent="0.2">
      <c r="B57" s="85" t="s">
        <v>21</v>
      </c>
      <c r="C57" s="85" t="s">
        <v>22</v>
      </c>
      <c r="D57" s="85" t="s">
        <v>23</v>
      </c>
      <c r="E57" s="85" t="s">
        <v>24</v>
      </c>
    </row>
    <row r="58" spans="2:5" ht="15" customHeight="1" x14ac:dyDescent="0.2">
      <c r="B58" s="85"/>
      <c r="C58" s="85"/>
      <c r="D58" s="85"/>
      <c r="E58" s="85"/>
    </row>
    <row r="59" spans="2:5" ht="15.75" x14ac:dyDescent="0.2">
      <c r="B59" s="83" t="s">
        <v>53</v>
      </c>
      <c r="C59" s="83"/>
      <c r="D59" s="83"/>
      <c r="E59" s="83"/>
    </row>
    <row r="60" spans="2:5" x14ac:dyDescent="0.2">
      <c r="B60" s="9" t="s">
        <v>54</v>
      </c>
      <c r="C60" s="68"/>
      <c r="D60" s="11"/>
      <c r="E60" s="12">
        <v>0</v>
      </c>
    </row>
    <row r="61" spans="2:5" x14ac:dyDescent="0.2">
      <c r="B61" s="9" t="s">
        <v>55</v>
      </c>
      <c r="C61" s="68"/>
      <c r="D61" s="11"/>
      <c r="E61" s="12">
        <v>0</v>
      </c>
    </row>
    <row r="62" spans="2:5" ht="33.75" customHeight="1" x14ac:dyDescent="0.2">
      <c r="B62" s="9" t="s">
        <v>56</v>
      </c>
      <c r="C62" s="68"/>
      <c r="D62" s="11"/>
      <c r="E62" s="12">
        <v>0</v>
      </c>
    </row>
    <row r="63" spans="2:5" x14ac:dyDescent="0.2">
      <c r="B63" s="84" t="s">
        <v>30</v>
      </c>
      <c r="C63" s="84"/>
      <c r="D63" s="84"/>
      <c r="E63" s="13">
        <f>SUM(E60:E62)/5</f>
        <v>0</v>
      </c>
    </row>
    <row r="64" spans="2:5" ht="15.75" x14ac:dyDescent="0.2">
      <c r="B64" s="83" t="s">
        <v>57</v>
      </c>
      <c r="C64" s="83"/>
      <c r="D64" s="83"/>
      <c r="E64" s="83"/>
    </row>
    <row r="65" spans="2:5" x14ac:dyDescent="0.2">
      <c r="B65" s="9" t="s">
        <v>58</v>
      </c>
      <c r="C65" s="68"/>
      <c r="D65" s="11"/>
      <c r="E65" s="12">
        <v>0</v>
      </c>
    </row>
    <row r="66" spans="2:5" x14ac:dyDescent="0.2">
      <c r="B66" s="9" t="s">
        <v>59</v>
      </c>
      <c r="C66" s="68"/>
      <c r="D66" s="11"/>
      <c r="E66" s="12">
        <v>0</v>
      </c>
    </row>
    <row r="67" spans="2:5" x14ac:dyDescent="0.2">
      <c r="B67" s="9" t="s">
        <v>60</v>
      </c>
      <c r="C67" s="68"/>
      <c r="D67" s="11"/>
      <c r="E67" s="12">
        <v>0</v>
      </c>
    </row>
    <row r="68" spans="2:5" x14ac:dyDescent="0.2">
      <c r="B68" s="84" t="s">
        <v>30</v>
      </c>
      <c r="C68" s="84"/>
      <c r="D68" s="84"/>
      <c r="E68" s="13">
        <f>SUM(E65:E67)/3</f>
        <v>0</v>
      </c>
    </row>
    <row r="69" spans="2:5" ht="15.75" x14ac:dyDescent="0.2">
      <c r="B69" s="83" t="s">
        <v>61</v>
      </c>
      <c r="C69" s="83"/>
      <c r="D69" s="83"/>
      <c r="E69" s="83"/>
    </row>
    <row r="70" spans="2:5" x14ac:dyDescent="0.2">
      <c r="B70" s="9" t="s">
        <v>62</v>
      </c>
      <c r="C70" s="68"/>
      <c r="D70" s="11"/>
      <c r="E70" s="14">
        <v>0</v>
      </c>
    </row>
    <row r="71" spans="2:5" x14ac:dyDescent="0.2">
      <c r="B71" s="9" t="s">
        <v>104</v>
      </c>
      <c r="C71" s="68"/>
      <c r="D71" s="11"/>
      <c r="E71" s="12">
        <v>0</v>
      </c>
    </row>
    <row r="72" spans="2:5" x14ac:dyDescent="0.2">
      <c r="B72" s="9" t="s">
        <v>63</v>
      </c>
      <c r="C72" s="68"/>
      <c r="D72" s="11"/>
      <c r="E72" s="12">
        <v>0</v>
      </c>
    </row>
    <row r="73" spans="2:5" x14ac:dyDescent="0.2">
      <c r="B73" s="84" t="s">
        <v>30</v>
      </c>
      <c r="C73" s="84"/>
      <c r="D73" s="84"/>
      <c r="E73" s="13">
        <f>SUM(E70:E72)/3</f>
        <v>0</v>
      </c>
    </row>
    <row r="74" spans="2:5" ht="15.75" x14ac:dyDescent="0.2">
      <c r="B74" s="82" t="s">
        <v>39</v>
      </c>
      <c r="C74" s="82"/>
      <c r="D74" s="82"/>
      <c r="E74" s="15">
        <f>E63+E68+E73</f>
        <v>0</v>
      </c>
    </row>
    <row r="75" spans="2:5" x14ac:dyDescent="0.2"/>
    <row r="76" spans="2:5" x14ac:dyDescent="0.2"/>
    <row r="77" spans="2:5" ht="16.5" x14ac:dyDescent="0.3">
      <c r="B77" s="18"/>
    </row>
    <row r="78" spans="2:5" x14ac:dyDescent="0.2"/>
    <row r="79" spans="2:5" x14ac:dyDescent="0.2"/>
    <row r="80" spans="2:5" x14ac:dyDescent="0.2"/>
    <row r="81" x14ac:dyDescent="0.2"/>
  </sheetData>
  <mergeCells count="36">
    <mergeCell ref="B11:E11"/>
    <mergeCell ref="B7:E8"/>
    <mergeCell ref="B9:B10"/>
    <mergeCell ref="C9:C10"/>
    <mergeCell ref="D9:D10"/>
    <mergeCell ref="E9:E10"/>
    <mergeCell ref="B34:E34"/>
    <mergeCell ref="B16:D16"/>
    <mergeCell ref="B17:E17"/>
    <mergeCell ref="B21:D21"/>
    <mergeCell ref="B22:E22"/>
    <mergeCell ref="B26:D26"/>
    <mergeCell ref="B27:D27"/>
    <mergeCell ref="B30:E31"/>
    <mergeCell ref="B32:B33"/>
    <mergeCell ref="C32:C33"/>
    <mergeCell ref="D32:D33"/>
    <mergeCell ref="E32:E33"/>
    <mergeCell ref="B41:D41"/>
    <mergeCell ref="B47:E47"/>
    <mergeCell ref="B51:D51"/>
    <mergeCell ref="B52:D52"/>
    <mergeCell ref="B55:E56"/>
    <mergeCell ref="B74:D74"/>
    <mergeCell ref="B42:E42"/>
    <mergeCell ref="B46:D46"/>
    <mergeCell ref="B59:E59"/>
    <mergeCell ref="B63:D63"/>
    <mergeCell ref="B64:E64"/>
    <mergeCell ref="B68:D68"/>
    <mergeCell ref="B69:E69"/>
    <mergeCell ref="B73:D73"/>
    <mergeCell ref="B57:B58"/>
    <mergeCell ref="C57:C58"/>
    <mergeCell ref="D57:D58"/>
    <mergeCell ref="E57:E58"/>
  </mergeCells>
  <dataValidations count="1">
    <dataValidation type="list" allowBlank="1" showInputMessage="1" showErrorMessage="1" error="Seleccione una opción" prompt="Seleccione una opción" sqref="E17:E20 E22:E25 E1:E15 E76:E1048576 E69:E72 E64:E67 E53:E62 E42:E45 E28:E40 E47:E50">
      <formula1>$XFD$11:$XFD$13</formula1>
    </dataValidation>
  </dataValidations>
  <pageMargins left="0.7" right="0.7" top="0.75" bottom="0.75" header="0.3" footer="0.3"/>
  <pageSetup scale="4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showGridLines="0" workbookViewId="0">
      <selection activeCell="D13" sqref="D13"/>
    </sheetView>
  </sheetViews>
  <sheetFormatPr baseColWidth="10" defaultRowHeight="12.75" x14ac:dyDescent="0.2"/>
  <cols>
    <col min="1" max="1" width="29.42578125" style="28" customWidth="1"/>
    <col min="2" max="2" width="56.5703125" style="28" customWidth="1"/>
    <col min="3" max="3" width="21.140625" style="28" customWidth="1"/>
    <col min="4" max="4" width="18.140625" style="28" customWidth="1"/>
    <col min="5" max="255" width="11.42578125" style="28"/>
    <col min="256" max="256" width="35.28515625" style="28" customWidth="1"/>
    <col min="257" max="257" width="20" style="28" customWidth="1"/>
    <col min="258" max="259" width="11.42578125" style="28"/>
    <col min="260" max="260" width="18.140625" style="28" customWidth="1"/>
    <col min="261" max="511" width="11.42578125" style="28"/>
    <col min="512" max="512" width="35.28515625" style="28" customWidth="1"/>
    <col min="513" max="513" width="20" style="28" customWidth="1"/>
    <col min="514" max="515" width="11.42578125" style="28"/>
    <col min="516" max="516" width="18.140625" style="28" customWidth="1"/>
    <col min="517" max="767" width="11.42578125" style="28"/>
    <col min="768" max="768" width="35.28515625" style="28" customWidth="1"/>
    <col min="769" max="769" width="20" style="28" customWidth="1"/>
    <col min="770" max="771" width="11.42578125" style="28"/>
    <col min="772" max="772" width="18.140625" style="28" customWidth="1"/>
    <col min="773" max="1023" width="11.42578125" style="28"/>
    <col min="1024" max="1024" width="35.28515625" style="28" customWidth="1"/>
    <col min="1025" max="1025" width="20" style="28" customWidth="1"/>
    <col min="1026" max="1027" width="11.42578125" style="28"/>
    <col min="1028" max="1028" width="18.140625" style="28" customWidth="1"/>
    <col min="1029" max="1279" width="11.42578125" style="28"/>
    <col min="1280" max="1280" width="35.28515625" style="28" customWidth="1"/>
    <col min="1281" max="1281" width="20" style="28" customWidth="1"/>
    <col min="1282" max="1283" width="11.42578125" style="28"/>
    <col min="1284" max="1284" width="18.140625" style="28" customWidth="1"/>
    <col min="1285" max="1535" width="11.42578125" style="28"/>
    <col min="1536" max="1536" width="35.28515625" style="28" customWidth="1"/>
    <col min="1537" max="1537" width="20" style="28" customWidth="1"/>
    <col min="1538" max="1539" width="11.42578125" style="28"/>
    <col min="1540" max="1540" width="18.140625" style="28" customWidth="1"/>
    <col min="1541" max="1791" width="11.42578125" style="28"/>
    <col min="1792" max="1792" width="35.28515625" style="28" customWidth="1"/>
    <col min="1793" max="1793" width="20" style="28" customWidth="1"/>
    <col min="1794" max="1795" width="11.42578125" style="28"/>
    <col min="1796" max="1796" width="18.140625" style="28" customWidth="1"/>
    <col min="1797" max="2047" width="11.42578125" style="28"/>
    <col min="2048" max="2048" width="35.28515625" style="28" customWidth="1"/>
    <col min="2049" max="2049" width="20" style="28" customWidth="1"/>
    <col min="2050" max="2051" width="11.42578125" style="28"/>
    <col min="2052" max="2052" width="18.140625" style="28" customWidth="1"/>
    <col min="2053" max="2303" width="11.42578125" style="28"/>
    <col min="2304" max="2304" width="35.28515625" style="28" customWidth="1"/>
    <col min="2305" max="2305" width="20" style="28" customWidth="1"/>
    <col min="2306" max="2307" width="11.42578125" style="28"/>
    <col min="2308" max="2308" width="18.140625" style="28" customWidth="1"/>
    <col min="2309" max="2559" width="11.42578125" style="28"/>
    <col min="2560" max="2560" width="35.28515625" style="28" customWidth="1"/>
    <col min="2561" max="2561" width="20" style="28" customWidth="1"/>
    <col min="2562" max="2563" width="11.42578125" style="28"/>
    <col min="2564" max="2564" width="18.140625" style="28" customWidth="1"/>
    <col min="2565" max="2815" width="11.42578125" style="28"/>
    <col min="2816" max="2816" width="35.28515625" style="28" customWidth="1"/>
    <col min="2817" max="2817" width="20" style="28" customWidth="1"/>
    <col min="2818" max="2819" width="11.42578125" style="28"/>
    <col min="2820" max="2820" width="18.140625" style="28" customWidth="1"/>
    <col min="2821" max="3071" width="11.42578125" style="28"/>
    <col min="3072" max="3072" width="35.28515625" style="28" customWidth="1"/>
    <col min="3073" max="3073" width="20" style="28" customWidth="1"/>
    <col min="3074" max="3075" width="11.42578125" style="28"/>
    <col min="3076" max="3076" width="18.140625" style="28" customWidth="1"/>
    <col min="3077" max="3327" width="11.42578125" style="28"/>
    <col min="3328" max="3328" width="35.28515625" style="28" customWidth="1"/>
    <col min="3329" max="3329" width="20" style="28" customWidth="1"/>
    <col min="3330" max="3331" width="11.42578125" style="28"/>
    <col min="3332" max="3332" width="18.140625" style="28" customWidth="1"/>
    <col min="3333" max="3583" width="11.42578125" style="28"/>
    <col min="3584" max="3584" width="35.28515625" style="28" customWidth="1"/>
    <col min="3585" max="3585" width="20" style="28" customWidth="1"/>
    <col min="3586" max="3587" width="11.42578125" style="28"/>
    <col min="3588" max="3588" width="18.140625" style="28" customWidth="1"/>
    <col min="3589" max="3839" width="11.42578125" style="28"/>
    <col min="3840" max="3840" width="35.28515625" style="28" customWidth="1"/>
    <col min="3841" max="3841" width="20" style="28" customWidth="1"/>
    <col min="3842" max="3843" width="11.42578125" style="28"/>
    <col min="3844" max="3844" width="18.140625" style="28" customWidth="1"/>
    <col min="3845" max="4095" width="11.42578125" style="28"/>
    <col min="4096" max="4096" width="35.28515625" style="28" customWidth="1"/>
    <col min="4097" max="4097" width="20" style="28" customWidth="1"/>
    <col min="4098" max="4099" width="11.42578125" style="28"/>
    <col min="4100" max="4100" width="18.140625" style="28" customWidth="1"/>
    <col min="4101" max="4351" width="11.42578125" style="28"/>
    <col min="4352" max="4352" width="35.28515625" style="28" customWidth="1"/>
    <col min="4353" max="4353" width="20" style="28" customWidth="1"/>
    <col min="4354" max="4355" width="11.42578125" style="28"/>
    <col min="4356" max="4356" width="18.140625" style="28" customWidth="1"/>
    <col min="4357" max="4607" width="11.42578125" style="28"/>
    <col min="4608" max="4608" width="35.28515625" style="28" customWidth="1"/>
    <col min="4609" max="4609" width="20" style="28" customWidth="1"/>
    <col min="4610" max="4611" width="11.42578125" style="28"/>
    <col min="4612" max="4612" width="18.140625" style="28" customWidth="1"/>
    <col min="4613" max="4863" width="11.42578125" style="28"/>
    <col min="4864" max="4864" width="35.28515625" style="28" customWidth="1"/>
    <col min="4865" max="4865" width="20" style="28" customWidth="1"/>
    <col min="4866" max="4867" width="11.42578125" style="28"/>
    <col min="4868" max="4868" width="18.140625" style="28" customWidth="1"/>
    <col min="4869" max="5119" width="11.42578125" style="28"/>
    <col min="5120" max="5120" width="35.28515625" style="28" customWidth="1"/>
    <col min="5121" max="5121" width="20" style="28" customWidth="1"/>
    <col min="5122" max="5123" width="11.42578125" style="28"/>
    <col min="5124" max="5124" width="18.140625" style="28" customWidth="1"/>
    <col min="5125" max="5375" width="11.42578125" style="28"/>
    <col min="5376" max="5376" width="35.28515625" style="28" customWidth="1"/>
    <col min="5377" max="5377" width="20" style="28" customWidth="1"/>
    <col min="5378" max="5379" width="11.42578125" style="28"/>
    <col min="5380" max="5380" width="18.140625" style="28" customWidth="1"/>
    <col min="5381" max="5631" width="11.42578125" style="28"/>
    <col min="5632" max="5632" width="35.28515625" style="28" customWidth="1"/>
    <col min="5633" max="5633" width="20" style="28" customWidth="1"/>
    <col min="5634" max="5635" width="11.42578125" style="28"/>
    <col min="5636" max="5636" width="18.140625" style="28" customWidth="1"/>
    <col min="5637" max="5887" width="11.42578125" style="28"/>
    <col min="5888" max="5888" width="35.28515625" style="28" customWidth="1"/>
    <col min="5889" max="5889" width="20" style="28" customWidth="1"/>
    <col min="5890" max="5891" width="11.42578125" style="28"/>
    <col min="5892" max="5892" width="18.140625" style="28" customWidth="1"/>
    <col min="5893" max="6143" width="11.42578125" style="28"/>
    <col min="6144" max="6144" width="35.28515625" style="28" customWidth="1"/>
    <col min="6145" max="6145" width="20" style="28" customWidth="1"/>
    <col min="6146" max="6147" width="11.42578125" style="28"/>
    <col min="6148" max="6148" width="18.140625" style="28" customWidth="1"/>
    <col min="6149" max="6399" width="11.42578125" style="28"/>
    <col min="6400" max="6400" width="35.28515625" style="28" customWidth="1"/>
    <col min="6401" max="6401" width="20" style="28" customWidth="1"/>
    <col min="6402" max="6403" width="11.42578125" style="28"/>
    <col min="6404" max="6404" width="18.140625" style="28" customWidth="1"/>
    <col min="6405" max="6655" width="11.42578125" style="28"/>
    <col min="6656" max="6656" width="35.28515625" style="28" customWidth="1"/>
    <col min="6657" max="6657" width="20" style="28" customWidth="1"/>
    <col min="6658" max="6659" width="11.42578125" style="28"/>
    <col min="6660" max="6660" width="18.140625" style="28" customWidth="1"/>
    <col min="6661" max="6911" width="11.42578125" style="28"/>
    <col min="6912" max="6912" width="35.28515625" style="28" customWidth="1"/>
    <col min="6913" max="6913" width="20" style="28" customWidth="1"/>
    <col min="6914" max="6915" width="11.42578125" style="28"/>
    <col min="6916" max="6916" width="18.140625" style="28" customWidth="1"/>
    <col min="6917" max="7167" width="11.42578125" style="28"/>
    <col min="7168" max="7168" width="35.28515625" style="28" customWidth="1"/>
    <col min="7169" max="7169" width="20" style="28" customWidth="1"/>
    <col min="7170" max="7171" width="11.42578125" style="28"/>
    <col min="7172" max="7172" width="18.140625" style="28" customWidth="1"/>
    <col min="7173" max="7423" width="11.42578125" style="28"/>
    <col min="7424" max="7424" width="35.28515625" style="28" customWidth="1"/>
    <col min="7425" max="7425" width="20" style="28" customWidth="1"/>
    <col min="7426" max="7427" width="11.42578125" style="28"/>
    <col min="7428" max="7428" width="18.140625" style="28" customWidth="1"/>
    <col min="7429" max="7679" width="11.42578125" style="28"/>
    <col min="7680" max="7680" width="35.28515625" style="28" customWidth="1"/>
    <col min="7681" max="7681" width="20" style="28" customWidth="1"/>
    <col min="7682" max="7683" width="11.42578125" style="28"/>
    <col min="7684" max="7684" width="18.140625" style="28" customWidth="1"/>
    <col min="7685" max="7935" width="11.42578125" style="28"/>
    <col min="7936" max="7936" width="35.28515625" style="28" customWidth="1"/>
    <col min="7937" max="7937" width="20" style="28" customWidth="1"/>
    <col min="7938" max="7939" width="11.42578125" style="28"/>
    <col min="7940" max="7940" width="18.140625" style="28" customWidth="1"/>
    <col min="7941" max="8191" width="11.42578125" style="28"/>
    <col min="8192" max="8192" width="35.28515625" style="28" customWidth="1"/>
    <col min="8193" max="8193" width="20" style="28" customWidth="1"/>
    <col min="8194" max="8195" width="11.42578125" style="28"/>
    <col min="8196" max="8196" width="18.140625" style="28" customWidth="1"/>
    <col min="8197" max="8447" width="11.42578125" style="28"/>
    <col min="8448" max="8448" width="35.28515625" style="28" customWidth="1"/>
    <col min="8449" max="8449" width="20" style="28" customWidth="1"/>
    <col min="8450" max="8451" width="11.42578125" style="28"/>
    <col min="8452" max="8452" width="18.140625" style="28" customWidth="1"/>
    <col min="8453" max="8703" width="11.42578125" style="28"/>
    <col min="8704" max="8704" width="35.28515625" style="28" customWidth="1"/>
    <col min="8705" max="8705" width="20" style="28" customWidth="1"/>
    <col min="8706" max="8707" width="11.42578125" style="28"/>
    <col min="8708" max="8708" width="18.140625" style="28" customWidth="1"/>
    <col min="8709" max="8959" width="11.42578125" style="28"/>
    <col min="8960" max="8960" width="35.28515625" style="28" customWidth="1"/>
    <col min="8961" max="8961" width="20" style="28" customWidth="1"/>
    <col min="8962" max="8963" width="11.42578125" style="28"/>
    <col min="8964" max="8964" width="18.140625" style="28" customWidth="1"/>
    <col min="8965" max="9215" width="11.42578125" style="28"/>
    <col min="9216" max="9216" width="35.28515625" style="28" customWidth="1"/>
    <col min="9217" max="9217" width="20" style="28" customWidth="1"/>
    <col min="9218" max="9219" width="11.42578125" style="28"/>
    <col min="9220" max="9220" width="18.140625" style="28" customWidth="1"/>
    <col min="9221" max="9471" width="11.42578125" style="28"/>
    <col min="9472" max="9472" width="35.28515625" style="28" customWidth="1"/>
    <col min="9473" max="9473" width="20" style="28" customWidth="1"/>
    <col min="9474" max="9475" width="11.42578125" style="28"/>
    <col min="9476" max="9476" width="18.140625" style="28" customWidth="1"/>
    <col min="9477" max="9727" width="11.42578125" style="28"/>
    <col min="9728" max="9728" width="35.28515625" style="28" customWidth="1"/>
    <col min="9729" max="9729" width="20" style="28" customWidth="1"/>
    <col min="9730" max="9731" width="11.42578125" style="28"/>
    <col min="9732" max="9732" width="18.140625" style="28" customWidth="1"/>
    <col min="9733" max="9983" width="11.42578125" style="28"/>
    <col min="9984" max="9984" width="35.28515625" style="28" customWidth="1"/>
    <col min="9985" max="9985" width="20" style="28" customWidth="1"/>
    <col min="9986" max="9987" width="11.42578125" style="28"/>
    <col min="9988" max="9988" width="18.140625" style="28" customWidth="1"/>
    <col min="9989" max="10239" width="11.42578125" style="28"/>
    <col min="10240" max="10240" width="35.28515625" style="28" customWidth="1"/>
    <col min="10241" max="10241" width="20" style="28" customWidth="1"/>
    <col min="10242" max="10243" width="11.42578125" style="28"/>
    <col min="10244" max="10244" width="18.140625" style="28" customWidth="1"/>
    <col min="10245" max="10495" width="11.42578125" style="28"/>
    <col min="10496" max="10496" width="35.28515625" style="28" customWidth="1"/>
    <col min="10497" max="10497" width="20" style="28" customWidth="1"/>
    <col min="10498" max="10499" width="11.42578125" style="28"/>
    <col min="10500" max="10500" width="18.140625" style="28" customWidth="1"/>
    <col min="10501" max="10751" width="11.42578125" style="28"/>
    <col min="10752" max="10752" width="35.28515625" style="28" customWidth="1"/>
    <col min="10753" max="10753" width="20" style="28" customWidth="1"/>
    <col min="10754" max="10755" width="11.42578125" style="28"/>
    <col min="10756" max="10756" width="18.140625" style="28" customWidth="1"/>
    <col min="10757" max="11007" width="11.42578125" style="28"/>
    <col min="11008" max="11008" width="35.28515625" style="28" customWidth="1"/>
    <col min="11009" max="11009" width="20" style="28" customWidth="1"/>
    <col min="11010" max="11011" width="11.42578125" style="28"/>
    <col min="11012" max="11012" width="18.140625" style="28" customWidth="1"/>
    <col min="11013" max="11263" width="11.42578125" style="28"/>
    <col min="11264" max="11264" width="35.28515625" style="28" customWidth="1"/>
    <col min="11265" max="11265" width="20" style="28" customWidth="1"/>
    <col min="11266" max="11267" width="11.42578125" style="28"/>
    <col min="11268" max="11268" width="18.140625" style="28" customWidth="1"/>
    <col min="11269" max="11519" width="11.42578125" style="28"/>
    <col min="11520" max="11520" width="35.28515625" style="28" customWidth="1"/>
    <col min="11521" max="11521" width="20" style="28" customWidth="1"/>
    <col min="11522" max="11523" width="11.42578125" style="28"/>
    <col min="11524" max="11524" width="18.140625" style="28" customWidth="1"/>
    <col min="11525" max="11775" width="11.42578125" style="28"/>
    <col min="11776" max="11776" width="35.28515625" style="28" customWidth="1"/>
    <col min="11777" max="11777" width="20" style="28" customWidth="1"/>
    <col min="11778" max="11779" width="11.42578125" style="28"/>
    <col min="11780" max="11780" width="18.140625" style="28" customWidth="1"/>
    <col min="11781" max="12031" width="11.42578125" style="28"/>
    <col min="12032" max="12032" width="35.28515625" style="28" customWidth="1"/>
    <col min="12033" max="12033" width="20" style="28" customWidth="1"/>
    <col min="12034" max="12035" width="11.42578125" style="28"/>
    <col min="12036" max="12036" width="18.140625" style="28" customWidth="1"/>
    <col min="12037" max="12287" width="11.42578125" style="28"/>
    <col min="12288" max="12288" width="35.28515625" style="28" customWidth="1"/>
    <col min="12289" max="12289" width="20" style="28" customWidth="1"/>
    <col min="12290" max="12291" width="11.42578125" style="28"/>
    <col min="12292" max="12292" width="18.140625" style="28" customWidth="1"/>
    <col min="12293" max="12543" width="11.42578125" style="28"/>
    <col min="12544" max="12544" width="35.28515625" style="28" customWidth="1"/>
    <col min="12545" max="12545" width="20" style="28" customWidth="1"/>
    <col min="12546" max="12547" width="11.42578125" style="28"/>
    <col min="12548" max="12548" width="18.140625" style="28" customWidth="1"/>
    <col min="12549" max="12799" width="11.42578125" style="28"/>
    <col min="12800" max="12800" width="35.28515625" style="28" customWidth="1"/>
    <col min="12801" max="12801" width="20" style="28" customWidth="1"/>
    <col min="12802" max="12803" width="11.42578125" style="28"/>
    <col min="12804" max="12804" width="18.140625" style="28" customWidth="1"/>
    <col min="12805" max="13055" width="11.42578125" style="28"/>
    <col min="13056" max="13056" width="35.28515625" style="28" customWidth="1"/>
    <col min="13057" max="13057" width="20" style="28" customWidth="1"/>
    <col min="13058" max="13059" width="11.42578125" style="28"/>
    <col min="13060" max="13060" width="18.140625" style="28" customWidth="1"/>
    <col min="13061" max="13311" width="11.42578125" style="28"/>
    <col min="13312" max="13312" width="35.28515625" style="28" customWidth="1"/>
    <col min="13313" max="13313" width="20" style="28" customWidth="1"/>
    <col min="13314" max="13315" width="11.42578125" style="28"/>
    <col min="13316" max="13316" width="18.140625" style="28" customWidth="1"/>
    <col min="13317" max="13567" width="11.42578125" style="28"/>
    <col min="13568" max="13568" width="35.28515625" style="28" customWidth="1"/>
    <col min="13569" max="13569" width="20" style="28" customWidth="1"/>
    <col min="13570" max="13571" width="11.42578125" style="28"/>
    <col min="13572" max="13572" width="18.140625" style="28" customWidth="1"/>
    <col min="13573" max="13823" width="11.42578125" style="28"/>
    <col min="13824" max="13824" width="35.28515625" style="28" customWidth="1"/>
    <col min="13825" max="13825" width="20" style="28" customWidth="1"/>
    <col min="13826" max="13827" width="11.42578125" style="28"/>
    <col min="13828" max="13828" width="18.140625" style="28" customWidth="1"/>
    <col min="13829" max="14079" width="11.42578125" style="28"/>
    <col min="14080" max="14080" width="35.28515625" style="28" customWidth="1"/>
    <col min="14081" max="14081" width="20" style="28" customWidth="1"/>
    <col min="14082" max="14083" width="11.42578125" style="28"/>
    <col min="14084" max="14084" width="18.140625" style="28" customWidth="1"/>
    <col min="14085" max="14335" width="11.42578125" style="28"/>
    <col min="14336" max="14336" width="35.28515625" style="28" customWidth="1"/>
    <col min="14337" max="14337" width="20" style="28" customWidth="1"/>
    <col min="14338" max="14339" width="11.42578125" style="28"/>
    <col min="14340" max="14340" width="18.140625" style="28" customWidth="1"/>
    <col min="14341" max="14591" width="11.42578125" style="28"/>
    <col min="14592" max="14592" width="35.28515625" style="28" customWidth="1"/>
    <col min="14593" max="14593" width="20" style="28" customWidth="1"/>
    <col min="14594" max="14595" width="11.42578125" style="28"/>
    <col min="14596" max="14596" width="18.140625" style="28" customWidth="1"/>
    <col min="14597" max="14847" width="11.42578125" style="28"/>
    <col min="14848" max="14848" width="35.28515625" style="28" customWidth="1"/>
    <col min="14849" max="14849" width="20" style="28" customWidth="1"/>
    <col min="14850" max="14851" width="11.42578125" style="28"/>
    <col min="14852" max="14852" width="18.140625" style="28" customWidth="1"/>
    <col min="14853" max="15103" width="11.42578125" style="28"/>
    <col min="15104" max="15104" width="35.28515625" style="28" customWidth="1"/>
    <col min="15105" max="15105" width="20" style="28" customWidth="1"/>
    <col min="15106" max="15107" width="11.42578125" style="28"/>
    <col min="15108" max="15108" width="18.140625" style="28" customWidth="1"/>
    <col min="15109" max="15359" width="11.42578125" style="28"/>
    <col min="15360" max="15360" width="35.28515625" style="28" customWidth="1"/>
    <col min="15361" max="15361" width="20" style="28" customWidth="1"/>
    <col min="15362" max="15363" width="11.42578125" style="28"/>
    <col min="15364" max="15364" width="18.140625" style="28" customWidth="1"/>
    <col min="15365" max="15615" width="11.42578125" style="28"/>
    <col min="15616" max="15616" width="35.28515625" style="28" customWidth="1"/>
    <col min="15617" max="15617" width="20" style="28" customWidth="1"/>
    <col min="15618" max="15619" width="11.42578125" style="28"/>
    <col min="15620" max="15620" width="18.140625" style="28" customWidth="1"/>
    <col min="15621" max="15871" width="11.42578125" style="28"/>
    <col min="15872" max="15872" width="35.28515625" style="28" customWidth="1"/>
    <col min="15873" max="15873" width="20" style="28" customWidth="1"/>
    <col min="15874" max="15875" width="11.42578125" style="28"/>
    <col min="15876" max="15876" width="18.140625" style="28" customWidth="1"/>
    <col min="15877" max="16127" width="11.42578125" style="28"/>
    <col min="16128" max="16128" width="35.28515625" style="28" customWidth="1"/>
    <col min="16129" max="16129" width="20" style="28" customWidth="1"/>
    <col min="16130" max="16131" width="11.42578125" style="28"/>
    <col min="16132" max="16132" width="18.140625" style="28" customWidth="1"/>
    <col min="16133" max="16384" width="11.42578125" style="28"/>
  </cols>
  <sheetData>
    <row r="1" spans="2:3" ht="68.25" customHeight="1" x14ac:dyDescent="0.2">
      <c r="B1" s="98"/>
      <c r="C1" s="98"/>
    </row>
    <row r="2" spans="2:3" x14ac:dyDescent="0.2">
      <c r="B2" s="54"/>
      <c r="C2" s="55" t="s">
        <v>70</v>
      </c>
    </row>
    <row r="3" spans="2:3" ht="17.25" customHeight="1" x14ac:dyDescent="0.2">
      <c r="B3" s="56" t="s">
        <v>71</v>
      </c>
      <c r="C3" s="56"/>
    </row>
    <row r="4" spans="2:3" x14ac:dyDescent="0.2">
      <c r="B4" s="57" t="s">
        <v>72</v>
      </c>
      <c r="C4" s="58">
        <f>VULNERABILIDADES!E16</f>
        <v>0</v>
      </c>
    </row>
    <row r="5" spans="2:3" x14ac:dyDescent="0.2">
      <c r="B5" s="57" t="s">
        <v>73</v>
      </c>
      <c r="C5" s="58">
        <f>VULNERABILIDADES!E21</f>
        <v>0</v>
      </c>
    </row>
    <row r="6" spans="2:3" x14ac:dyDescent="0.2">
      <c r="B6" s="57" t="s">
        <v>74</v>
      </c>
      <c r="C6" s="58">
        <f>VULNERABILIDADES!E26</f>
        <v>0</v>
      </c>
    </row>
    <row r="7" spans="2:3" ht="15" customHeight="1" x14ac:dyDescent="0.2">
      <c r="B7" s="59" t="s">
        <v>75</v>
      </c>
      <c r="C7" s="60">
        <f>SUM(C4:C6)</f>
        <v>0</v>
      </c>
    </row>
    <row r="8" spans="2:3" ht="27.75" customHeight="1" x14ac:dyDescent="0.2">
      <c r="B8" s="61" t="s">
        <v>69</v>
      </c>
      <c r="C8" s="37" t="s">
        <v>76</v>
      </c>
    </row>
    <row r="9" spans="2:3" x14ac:dyDescent="0.2">
      <c r="B9" s="56" t="s">
        <v>77</v>
      </c>
      <c r="C9" s="56"/>
    </row>
    <row r="10" spans="2:3" x14ac:dyDescent="0.2">
      <c r="B10" s="62" t="s">
        <v>79</v>
      </c>
      <c r="C10" s="58">
        <f>VULNERABILIDADES!E46</f>
        <v>0</v>
      </c>
    </row>
    <row r="11" spans="2:3" x14ac:dyDescent="0.2">
      <c r="B11" s="62" t="s">
        <v>78</v>
      </c>
      <c r="C11" s="58">
        <f>VULNERABILIDADES!E41</f>
        <v>0</v>
      </c>
    </row>
    <row r="12" spans="2:3" x14ac:dyDescent="0.2">
      <c r="B12" s="63" t="s">
        <v>80</v>
      </c>
      <c r="C12" s="64">
        <f>VULNERABILIDADES!E51</f>
        <v>0</v>
      </c>
    </row>
    <row r="13" spans="2:3" x14ac:dyDescent="0.2">
      <c r="B13" s="59" t="s">
        <v>81</v>
      </c>
      <c r="C13" s="60">
        <f>SUM(C10:C12)</f>
        <v>0</v>
      </c>
    </row>
    <row r="14" spans="2:3" ht="30" customHeight="1" x14ac:dyDescent="0.2">
      <c r="B14" s="61" t="s">
        <v>69</v>
      </c>
      <c r="C14" s="36" t="s">
        <v>76</v>
      </c>
    </row>
    <row r="15" spans="2:3" x14ac:dyDescent="0.2">
      <c r="B15" s="56" t="s">
        <v>82</v>
      </c>
      <c r="C15" s="56"/>
    </row>
    <row r="16" spans="2:3" x14ac:dyDescent="0.2">
      <c r="B16" s="62" t="s">
        <v>83</v>
      </c>
      <c r="C16" s="58">
        <f>VULNERABILIDADES!E63</f>
        <v>0</v>
      </c>
    </row>
    <row r="17" spans="2:6" x14ac:dyDescent="0.2">
      <c r="B17" s="62" t="s">
        <v>84</v>
      </c>
      <c r="C17" s="58">
        <f>VULNERABILIDADES!E68</f>
        <v>0</v>
      </c>
    </row>
    <row r="18" spans="2:6" x14ac:dyDescent="0.2">
      <c r="B18" s="62" t="s">
        <v>85</v>
      </c>
      <c r="C18" s="58">
        <f>VULNERABILIDADES!E73</f>
        <v>0</v>
      </c>
    </row>
    <row r="19" spans="2:6" x14ac:dyDescent="0.2">
      <c r="B19" s="59" t="s">
        <v>86</v>
      </c>
      <c r="C19" s="60">
        <f>VULNERABILIDADES!E74</f>
        <v>0</v>
      </c>
    </row>
    <row r="20" spans="2:6" ht="25.5" customHeight="1" x14ac:dyDescent="0.2">
      <c r="B20" s="61" t="s">
        <v>69</v>
      </c>
      <c r="C20" s="34" t="s">
        <v>76</v>
      </c>
    </row>
    <row r="21" spans="2:6" x14ac:dyDescent="0.2">
      <c r="B21" s="29"/>
      <c r="C21" s="29"/>
    </row>
    <row r="22" spans="2:6" ht="15.75" x14ac:dyDescent="0.2">
      <c r="B22" s="30"/>
      <c r="D22" s="72" t="s">
        <v>6</v>
      </c>
    </row>
    <row r="23" spans="2:6" ht="27" x14ac:dyDescent="0.2">
      <c r="B23" s="69"/>
      <c r="D23" s="66" t="s">
        <v>87</v>
      </c>
      <c r="E23" s="33" t="s">
        <v>66</v>
      </c>
      <c r="F23" s="34" t="s">
        <v>76</v>
      </c>
    </row>
    <row r="24" spans="2:6" ht="27" x14ac:dyDescent="0.2">
      <c r="B24" s="70"/>
      <c r="D24" s="66" t="s">
        <v>88</v>
      </c>
      <c r="E24" s="33" t="s">
        <v>67</v>
      </c>
      <c r="F24" s="36" t="s">
        <v>76</v>
      </c>
    </row>
    <row r="25" spans="2:6" ht="27" x14ac:dyDescent="0.2">
      <c r="B25" s="71"/>
      <c r="D25" s="66" t="s">
        <v>89</v>
      </c>
      <c r="E25" s="33" t="s">
        <v>68</v>
      </c>
      <c r="F25" s="37" t="s">
        <v>76</v>
      </c>
    </row>
  </sheetData>
  <mergeCells count="1">
    <mergeCell ref="B1:C1"/>
  </mergeCells>
  <conditionalFormatting sqref="B25">
    <cfRule type="cellIs" dxfId="2" priority="14" stopIfTrue="1" operator="between">
      <formula>"0.0"</formula>
      <formula>"1.0"</formula>
    </cfRule>
  </conditionalFormatting>
  <conditionalFormatting sqref="B24">
    <cfRule type="cellIs" dxfId="1" priority="13" stopIfTrue="1" operator="between">
      <formula>"0.0"</formula>
      <formula>"1.0"</formula>
    </cfRule>
  </conditionalFormatting>
  <conditionalFormatting sqref="B23">
    <cfRule type="cellIs" dxfId="0" priority="12" stopIfTrue="1" operator="between">
      <formula>"0.0"</formula>
      <formula>"1.0"</formula>
    </cfRule>
  </conditionalFormatting>
  <conditionalFormatting sqref="B2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">
      <iconSet iconSet="3Symbols2" showValue="0" reverse="1">
        <cfvo type="percent" val="0"/>
        <cfvo type="percent" val="&quot;1.1&quot;"/>
        <cfvo type="num" val="&quot;2.1&quot;"/>
      </iconSet>
    </cfRule>
    <cfRule type="iconSet" priority="9">
      <iconSet iconSet="4TrafficLights">
        <cfvo type="percent" val="0"/>
        <cfvo type="percent" val="25"/>
        <cfvo type="percent" val="50"/>
        <cfvo type="percent" val="75"/>
      </iconSet>
    </cfRule>
    <cfRule type="iconSet" priority="10">
      <iconSet iconSet="3Signs" showValue="0">
        <cfvo type="percent" val="0"/>
        <cfvo type="num" val="&quot;1.1&quot;"/>
        <cfvo type="num" val="0"/>
      </iconSet>
    </cfRule>
    <cfRule type="iconSet" priority="11">
      <iconSet iconSet="3TrafficLights2">
        <cfvo type="percent" val="0"/>
        <cfvo type="percent" val="33"/>
        <cfvo type="percent" val="67"/>
      </iconSet>
    </cfRule>
  </conditionalFormatting>
  <conditionalFormatting sqref="B24">
    <cfRule type="iconSet" priority="6">
      <iconSet iconSet="3Signs">
        <cfvo type="percent" val="0"/>
        <cfvo type="percent" val="33"/>
        <cfvo type="percent" val="67"/>
      </iconSet>
    </cfRule>
  </conditionalFormatting>
  <conditionalFormatting sqref="B23">
    <cfRule type="iconSet" priority="5">
      <iconSet iconSet="3Sign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9"/>
  <sheetViews>
    <sheetView zoomScale="75" zoomScaleNormal="75" workbookViewId="0">
      <selection activeCell="K13" sqref="K13"/>
    </sheetView>
  </sheetViews>
  <sheetFormatPr baseColWidth="10" defaultRowHeight="12.75" x14ac:dyDescent="0.2"/>
  <cols>
    <col min="1" max="1" width="14.85546875" style="35" customWidth="1"/>
    <col min="2" max="2" width="11" style="47" bestFit="1" customWidth="1"/>
    <col min="3" max="3" width="32.28515625" style="45" customWidth="1"/>
    <col min="4" max="4" width="8.85546875" style="35" customWidth="1"/>
    <col min="5" max="5" width="11.5703125" style="35" bestFit="1" customWidth="1"/>
    <col min="6" max="6" width="11.7109375" style="35" bestFit="1" customWidth="1"/>
    <col min="7" max="7" width="13.28515625" style="35" bestFit="1" customWidth="1"/>
    <col min="8" max="9" width="21" style="35" customWidth="1"/>
    <col min="10" max="17" width="11.42578125" style="35"/>
    <col min="18" max="18" width="31.5703125" style="35" customWidth="1"/>
    <col min="19" max="257" width="11.42578125" style="35"/>
    <col min="258" max="258" width="3.85546875" style="35" customWidth="1"/>
    <col min="259" max="259" width="32.28515625" style="35" customWidth="1"/>
    <col min="260" max="260" width="8.85546875" style="35" customWidth="1"/>
    <col min="261" max="263" width="10.5703125" style="35" customWidth="1"/>
    <col min="264" max="265" width="21" style="35" customWidth="1"/>
    <col min="266" max="273" width="11.42578125" style="35"/>
    <col min="274" max="274" width="31.5703125" style="35" customWidth="1"/>
    <col min="275" max="513" width="11.42578125" style="35"/>
    <col min="514" max="514" width="3.85546875" style="35" customWidth="1"/>
    <col min="515" max="515" width="32.28515625" style="35" customWidth="1"/>
    <col min="516" max="516" width="8.85546875" style="35" customWidth="1"/>
    <col min="517" max="519" width="10.5703125" style="35" customWidth="1"/>
    <col min="520" max="521" width="21" style="35" customWidth="1"/>
    <col min="522" max="529" width="11.42578125" style="35"/>
    <col min="530" max="530" width="31.5703125" style="35" customWidth="1"/>
    <col min="531" max="769" width="11.42578125" style="35"/>
    <col min="770" max="770" width="3.85546875" style="35" customWidth="1"/>
    <col min="771" max="771" width="32.28515625" style="35" customWidth="1"/>
    <col min="772" max="772" width="8.85546875" style="35" customWidth="1"/>
    <col min="773" max="775" width="10.5703125" style="35" customWidth="1"/>
    <col min="776" max="777" width="21" style="35" customWidth="1"/>
    <col min="778" max="785" width="11.42578125" style="35"/>
    <col min="786" max="786" width="31.5703125" style="35" customWidth="1"/>
    <col min="787" max="1025" width="11.42578125" style="35"/>
    <col min="1026" max="1026" width="3.85546875" style="35" customWidth="1"/>
    <col min="1027" max="1027" width="32.28515625" style="35" customWidth="1"/>
    <col min="1028" max="1028" width="8.85546875" style="35" customWidth="1"/>
    <col min="1029" max="1031" width="10.5703125" style="35" customWidth="1"/>
    <col min="1032" max="1033" width="21" style="35" customWidth="1"/>
    <col min="1034" max="1041" width="11.42578125" style="35"/>
    <col min="1042" max="1042" width="31.5703125" style="35" customWidth="1"/>
    <col min="1043" max="1281" width="11.42578125" style="35"/>
    <col min="1282" max="1282" width="3.85546875" style="35" customWidth="1"/>
    <col min="1283" max="1283" width="32.28515625" style="35" customWidth="1"/>
    <col min="1284" max="1284" width="8.85546875" style="35" customWidth="1"/>
    <col min="1285" max="1287" width="10.5703125" style="35" customWidth="1"/>
    <col min="1288" max="1289" width="21" style="35" customWidth="1"/>
    <col min="1290" max="1297" width="11.42578125" style="35"/>
    <col min="1298" max="1298" width="31.5703125" style="35" customWidth="1"/>
    <col min="1299" max="1537" width="11.42578125" style="35"/>
    <col min="1538" max="1538" width="3.85546875" style="35" customWidth="1"/>
    <col min="1539" max="1539" width="32.28515625" style="35" customWidth="1"/>
    <col min="1540" max="1540" width="8.85546875" style="35" customWidth="1"/>
    <col min="1541" max="1543" width="10.5703125" style="35" customWidth="1"/>
    <col min="1544" max="1545" width="21" style="35" customWidth="1"/>
    <col min="1546" max="1553" width="11.42578125" style="35"/>
    <col min="1554" max="1554" width="31.5703125" style="35" customWidth="1"/>
    <col min="1555" max="1793" width="11.42578125" style="35"/>
    <col min="1794" max="1794" width="3.85546875" style="35" customWidth="1"/>
    <col min="1795" max="1795" width="32.28515625" style="35" customWidth="1"/>
    <col min="1796" max="1796" width="8.85546875" style="35" customWidth="1"/>
    <col min="1797" max="1799" width="10.5703125" style="35" customWidth="1"/>
    <col min="1800" max="1801" width="21" style="35" customWidth="1"/>
    <col min="1802" max="1809" width="11.42578125" style="35"/>
    <col min="1810" max="1810" width="31.5703125" style="35" customWidth="1"/>
    <col min="1811" max="2049" width="11.42578125" style="35"/>
    <col min="2050" max="2050" width="3.85546875" style="35" customWidth="1"/>
    <col min="2051" max="2051" width="32.28515625" style="35" customWidth="1"/>
    <col min="2052" max="2052" width="8.85546875" style="35" customWidth="1"/>
    <col min="2053" max="2055" width="10.5703125" style="35" customWidth="1"/>
    <col min="2056" max="2057" width="21" style="35" customWidth="1"/>
    <col min="2058" max="2065" width="11.42578125" style="35"/>
    <col min="2066" max="2066" width="31.5703125" style="35" customWidth="1"/>
    <col min="2067" max="2305" width="11.42578125" style="35"/>
    <col min="2306" max="2306" width="3.85546875" style="35" customWidth="1"/>
    <col min="2307" max="2307" width="32.28515625" style="35" customWidth="1"/>
    <col min="2308" max="2308" width="8.85546875" style="35" customWidth="1"/>
    <col min="2309" max="2311" width="10.5703125" style="35" customWidth="1"/>
    <col min="2312" max="2313" width="21" style="35" customWidth="1"/>
    <col min="2314" max="2321" width="11.42578125" style="35"/>
    <col min="2322" max="2322" width="31.5703125" style="35" customWidth="1"/>
    <col min="2323" max="2561" width="11.42578125" style="35"/>
    <col min="2562" max="2562" width="3.85546875" style="35" customWidth="1"/>
    <col min="2563" max="2563" width="32.28515625" style="35" customWidth="1"/>
    <col min="2564" max="2564" width="8.85546875" style="35" customWidth="1"/>
    <col min="2565" max="2567" width="10.5703125" style="35" customWidth="1"/>
    <col min="2568" max="2569" width="21" style="35" customWidth="1"/>
    <col min="2570" max="2577" width="11.42578125" style="35"/>
    <col min="2578" max="2578" width="31.5703125" style="35" customWidth="1"/>
    <col min="2579" max="2817" width="11.42578125" style="35"/>
    <col min="2818" max="2818" width="3.85546875" style="35" customWidth="1"/>
    <col min="2819" max="2819" width="32.28515625" style="35" customWidth="1"/>
    <col min="2820" max="2820" width="8.85546875" style="35" customWidth="1"/>
    <col min="2821" max="2823" width="10.5703125" style="35" customWidth="1"/>
    <col min="2824" max="2825" width="21" style="35" customWidth="1"/>
    <col min="2826" max="2833" width="11.42578125" style="35"/>
    <col min="2834" max="2834" width="31.5703125" style="35" customWidth="1"/>
    <col min="2835" max="3073" width="11.42578125" style="35"/>
    <col min="3074" max="3074" width="3.85546875" style="35" customWidth="1"/>
    <col min="3075" max="3075" width="32.28515625" style="35" customWidth="1"/>
    <col min="3076" max="3076" width="8.85546875" style="35" customWidth="1"/>
    <col min="3077" max="3079" width="10.5703125" style="35" customWidth="1"/>
    <col min="3080" max="3081" width="21" style="35" customWidth="1"/>
    <col min="3082" max="3089" width="11.42578125" style="35"/>
    <col min="3090" max="3090" width="31.5703125" style="35" customWidth="1"/>
    <col min="3091" max="3329" width="11.42578125" style="35"/>
    <col min="3330" max="3330" width="3.85546875" style="35" customWidth="1"/>
    <col min="3331" max="3331" width="32.28515625" style="35" customWidth="1"/>
    <col min="3332" max="3332" width="8.85546875" style="35" customWidth="1"/>
    <col min="3333" max="3335" width="10.5703125" style="35" customWidth="1"/>
    <col min="3336" max="3337" width="21" style="35" customWidth="1"/>
    <col min="3338" max="3345" width="11.42578125" style="35"/>
    <col min="3346" max="3346" width="31.5703125" style="35" customWidth="1"/>
    <col min="3347" max="3585" width="11.42578125" style="35"/>
    <col min="3586" max="3586" width="3.85546875" style="35" customWidth="1"/>
    <col min="3587" max="3587" width="32.28515625" style="35" customWidth="1"/>
    <col min="3588" max="3588" width="8.85546875" style="35" customWidth="1"/>
    <col min="3589" max="3591" width="10.5703125" style="35" customWidth="1"/>
    <col min="3592" max="3593" width="21" style="35" customWidth="1"/>
    <col min="3594" max="3601" width="11.42578125" style="35"/>
    <col min="3602" max="3602" width="31.5703125" style="35" customWidth="1"/>
    <col min="3603" max="3841" width="11.42578125" style="35"/>
    <col min="3842" max="3842" width="3.85546875" style="35" customWidth="1"/>
    <col min="3843" max="3843" width="32.28515625" style="35" customWidth="1"/>
    <col min="3844" max="3844" width="8.85546875" style="35" customWidth="1"/>
    <col min="3845" max="3847" width="10.5703125" style="35" customWidth="1"/>
    <col min="3848" max="3849" width="21" style="35" customWidth="1"/>
    <col min="3850" max="3857" width="11.42578125" style="35"/>
    <col min="3858" max="3858" width="31.5703125" style="35" customWidth="1"/>
    <col min="3859" max="4097" width="11.42578125" style="35"/>
    <col min="4098" max="4098" width="3.85546875" style="35" customWidth="1"/>
    <col min="4099" max="4099" width="32.28515625" style="35" customWidth="1"/>
    <col min="4100" max="4100" width="8.85546875" style="35" customWidth="1"/>
    <col min="4101" max="4103" width="10.5703125" style="35" customWidth="1"/>
    <col min="4104" max="4105" width="21" style="35" customWidth="1"/>
    <col min="4106" max="4113" width="11.42578125" style="35"/>
    <col min="4114" max="4114" width="31.5703125" style="35" customWidth="1"/>
    <col min="4115" max="4353" width="11.42578125" style="35"/>
    <col min="4354" max="4354" width="3.85546875" style="35" customWidth="1"/>
    <col min="4355" max="4355" width="32.28515625" style="35" customWidth="1"/>
    <col min="4356" max="4356" width="8.85546875" style="35" customWidth="1"/>
    <col min="4357" max="4359" width="10.5703125" style="35" customWidth="1"/>
    <col min="4360" max="4361" width="21" style="35" customWidth="1"/>
    <col min="4362" max="4369" width="11.42578125" style="35"/>
    <col min="4370" max="4370" width="31.5703125" style="35" customWidth="1"/>
    <col min="4371" max="4609" width="11.42578125" style="35"/>
    <col min="4610" max="4610" width="3.85546875" style="35" customWidth="1"/>
    <col min="4611" max="4611" width="32.28515625" style="35" customWidth="1"/>
    <col min="4612" max="4612" width="8.85546875" style="35" customWidth="1"/>
    <col min="4613" max="4615" width="10.5703125" style="35" customWidth="1"/>
    <col min="4616" max="4617" width="21" style="35" customWidth="1"/>
    <col min="4618" max="4625" width="11.42578125" style="35"/>
    <col min="4626" max="4626" width="31.5703125" style="35" customWidth="1"/>
    <col min="4627" max="4865" width="11.42578125" style="35"/>
    <col min="4866" max="4866" width="3.85546875" style="35" customWidth="1"/>
    <col min="4867" max="4867" width="32.28515625" style="35" customWidth="1"/>
    <col min="4868" max="4868" width="8.85546875" style="35" customWidth="1"/>
    <col min="4869" max="4871" width="10.5703125" style="35" customWidth="1"/>
    <col min="4872" max="4873" width="21" style="35" customWidth="1"/>
    <col min="4874" max="4881" width="11.42578125" style="35"/>
    <col min="4882" max="4882" width="31.5703125" style="35" customWidth="1"/>
    <col min="4883" max="5121" width="11.42578125" style="35"/>
    <col min="5122" max="5122" width="3.85546875" style="35" customWidth="1"/>
    <col min="5123" max="5123" width="32.28515625" style="35" customWidth="1"/>
    <col min="5124" max="5124" width="8.85546875" style="35" customWidth="1"/>
    <col min="5125" max="5127" width="10.5703125" style="35" customWidth="1"/>
    <col min="5128" max="5129" width="21" style="35" customWidth="1"/>
    <col min="5130" max="5137" width="11.42578125" style="35"/>
    <col min="5138" max="5138" width="31.5703125" style="35" customWidth="1"/>
    <col min="5139" max="5377" width="11.42578125" style="35"/>
    <col min="5378" max="5378" width="3.85546875" style="35" customWidth="1"/>
    <col min="5379" max="5379" width="32.28515625" style="35" customWidth="1"/>
    <col min="5380" max="5380" width="8.85546875" style="35" customWidth="1"/>
    <col min="5381" max="5383" width="10.5703125" style="35" customWidth="1"/>
    <col min="5384" max="5385" width="21" style="35" customWidth="1"/>
    <col min="5386" max="5393" width="11.42578125" style="35"/>
    <col min="5394" max="5394" width="31.5703125" style="35" customWidth="1"/>
    <col min="5395" max="5633" width="11.42578125" style="35"/>
    <col min="5634" max="5634" width="3.85546875" style="35" customWidth="1"/>
    <col min="5635" max="5635" width="32.28515625" style="35" customWidth="1"/>
    <col min="5636" max="5636" width="8.85546875" style="35" customWidth="1"/>
    <col min="5637" max="5639" width="10.5703125" style="35" customWidth="1"/>
    <col min="5640" max="5641" width="21" style="35" customWidth="1"/>
    <col min="5642" max="5649" width="11.42578125" style="35"/>
    <col min="5650" max="5650" width="31.5703125" style="35" customWidth="1"/>
    <col min="5651" max="5889" width="11.42578125" style="35"/>
    <col min="5890" max="5890" width="3.85546875" style="35" customWidth="1"/>
    <col min="5891" max="5891" width="32.28515625" style="35" customWidth="1"/>
    <col min="5892" max="5892" width="8.85546875" style="35" customWidth="1"/>
    <col min="5893" max="5895" width="10.5703125" style="35" customWidth="1"/>
    <col min="5896" max="5897" width="21" style="35" customWidth="1"/>
    <col min="5898" max="5905" width="11.42578125" style="35"/>
    <col min="5906" max="5906" width="31.5703125" style="35" customWidth="1"/>
    <col min="5907" max="6145" width="11.42578125" style="35"/>
    <col min="6146" max="6146" width="3.85546875" style="35" customWidth="1"/>
    <col min="6147" max="6147" width="32.28515625" style="35" customWidth="1"/>
    <col min="6148" max="6148" width="8.85546875" style="35" customWidth="1"/>
    <col min="6149" max="6151" width="10.5703125" style="35" customWidth="1"/>
    <col min="6152" max="6153" width="21" style="35" customWidth="1"/>
    <col min="6154" max="6161" width="11.42578125" style="35"/>
    <col min="6162" max="6162" width="31.5703125" style="35" customWidth="1"/>
    <col min="6163" max="6401" width="11.42578125" style="35"/>
    <col min="6402" max="6402" width="3.85546875" style="35" customWidth="1"/>
    <col min="6403" max="6403" width="32.28515625" style="35" customWidth="1"/>
    <col min="6404" max="6404" width="8.85546875" style="35" customWidth="1"/>
    <col min="6405" max="6407" width="10.5703125" style="35" customWidth="1"/>
    <col min="6408" max="6409" width="21" style="35" customWidth="1"/>
    <col min="6410" max="6417" width="11.42578125" style="35"/>
    <col min="6418" max="6418" width="31.5703125" style="35" customWidth="1"/>
    <col min="6419" max="6657" width="11.42578125" style="35"/>
    <col min="6658" max="6658" width="3.85546875" style="35" customWidth="1"/>
    <col min="6659" max="6659" width="32.28515625" style="35" customWidth="1"/>
    <col min="6660" max="6660" width="8.85546875" style="35" customWidth="1"/>
    <col min="6661" max="6663" width="10.5703125" style="35" customWidth="1"/>
    <col min="6664" max="6665" width="21" style="35" customWidth="1"/>
    <col min="6666" max="6673" width="11.42578125" style="35"/>
    <col min="6674" max="6674" width="31.5703125" style="35" customWidth="1"/>
    <col min="6675" max="6913" width="11.42578125" style="35"/>
    <col min="6914" max="6914" width="3.85546875" style="35" customWidth="1"/>
    <col min="6915" max="6915" width="32.28515625" style="35" customWidth="1"/>
    <col min="6916" max="6916" width="8.85546875" style="35" customWidth="1"/>
    <col min="6917" max="6919" width="10.5703125" style="35" customWidth="1"/>
    <col min="6920" max="6921" width="21" style="35" customWidth="1"/>
    <col min="6922" max="6929" width="11.42578125" style="35"/>
    <col min="6930" max="6930" width="31.5703125" style="35" customWidth="1"/>
    <col min="6931" max="7169" width="11.42578125" style="35"/>
    <col min="7170" max="7170" width="3.85546875" style="35" customWidth="1"/>
    <col min="7171" max="7171" width="32.28515625" style="35" customWidth="1"/>
    <col min="7172" max="7172" width="8.85546875" style="35" customWidth="1"/>
    <col min="7173" max="7175" width="10.5703125" style="35" customWidth="1"/>
    <col min="7176" max="7177" width="21" style="35" customWidth="1"/>
    <col min="7178" max="7185" width="11.42578125" style="35"/>
    <col min="7186" max="7186" width="31.5703125" style="35" customWidth="1"/>
    <col min="7187" max="7425" width="11.42578125" style="35"/>
    <col min="7426" max="7426" width="3.85546875" style="35" customWidth="1"/>
    <col min="7427" max="7427" width="32.28515625" style="35" customWidth="1"/>
    <col min="7428" max="7428" width="8.85546875" style="35" customWidth="1"/>
    <col min="7429" max="7431" width="10.5703125" style="35" customWidth="1"/>
    <col min="7432" max="7433" width="21" style="35" customWidth="1"/>
    <col min="7434" max="7441" width="11.42578125" style="35"/>
    <col min="7442" max="7442" width="31.5703125" style="35" customWidth="1"/>
    <col min="7443" max="7681" width="11.42578125" style="35"/>
    <col min="7682" max="7682" width="3.85546875" style="35" customWidth="1"/>
    <col min="7683" max="7683" width="32.28515625" style="35" customWidth="1"/>
    <col min="7684" max="7684" width="8.85546875" style="35" customWidth="1"/>
    <col min="7685" max="7687" width="10.5703125" style="35" customWidth="1"/>
    <col min="7688" max="7689" width="21" style="35" customWidth="1"/>
    <col min="7690" max="7697" width="11.42578125" style="35"/>
    <col min="7698" max="7698" width="31.5703125" style="35" customWidth="1"/>
    <col min="7699" max="7937" width="11.42578125" style="35"/>
    <col min="7938" max="7938" width="3.85546875" style="35" customWidth="1"/>
    <col min="7939" max="7939" width="32.28515625" style="35" customWidth="1"/>
    <col min="7940" max="7940" width="8.85546875" style="35" customWidth="1"/>
    <col min="7941" max="7943" width="10.5703125" style="35" customWidth="1"/>
    <col min="7944" max="7945" width="21" style="35" customWidth="1"/>
    <col min="7946" max="7953" width="11.42578125" style="35"/>
    <col min="7954" max="7954" width="31.5703125" style="35" customWidth="1"/>
    <col min="7955" max="8193" width="11.42578125" style="35"/>
    <col min="8194" max="8194" width="3.85546875" style="35" customWidth="1"/>
    <col min="8195" max="8195" width="32.28515625" style="35" customWidth="1"/>
    <col min="8196" max="8196" width="8.85546875" style="35" customWidth="1"/>
    <col min="8197" max="8199" width="10.5703125" style="35" customWidth="1"/>
    <col min="8200" max="8201" width="21" style="35" customWidth="1"/>
    <col min="8202" max="8209" width="11.42578125" style="35"/>
    <col min="8210" max="8210" width="31.5703125" style="35" customWidth="1"/>
    <col min="8211" max="8449" width="11.42578125" style="35"/>
    <col min="8450" max="8450" width="3.85546875" style="35" customWidth="1"/>
    <col min="8451" max="8451" width="32.28515625" style="35" customWidth="1"/>
    <col min="8452" max="8452" width="8.85546875" style="35" customWidth="1"/>
    <col min="8453" max="8455" width="10.5703125" style="35" customWidth="1"/>
    <col min="8456" max="8457" width="21" style="35" customWidth="1"/>
    <col min="8458" max="8465" width="11.42578125" style="35"/>
    <col min="8466" max="8466" width="31.5703125" style="35" customWidth="1"/>
    <col min="8467" max="8705" width="11.42578125" style="35"/>
    <col min="8706" max="8706" width="3.85546875" style="35" customWidth="1"/>
    <col min="8707" max="8707" width="32.28515625" style="35" customWidth="1"/>
    <col min="8708" max="8708" width="8.85546875" style="35" customWidth="1"/>
    <col min="8709" max="8711" width="10.5703125" style="35" customWidth="1"/>
    <col min="8712" max="8713" width="21" style="35" customWidth="1"/>
    <col min="8714" max="8721" width="11.42578125" style="35"/>
    <col min="8722" max="8722" width="31.5703125" style="35" customWidth="1"/>
    <col min="8723" max="8961" width="11.42578125" style="35"/>
    <col min="8962" max="8962" width="3.85546875" style="35" customWidth="1"/>
    <col min="8963" max="8963" width="32.28515625" style="35" customWidth="1"/>
    <col min="8964" max="8964" width="8.85546875" style="35" customWidth="1"/>
    <col min="8965" max="8967" width="10.5703125" style="35" customWidth="1"/>
    <col min="8968" max="8969" width="21" style="35" customWidth="1"/>
    <col min="8970" max="8977" width="11.42578125" style="35"/>
    <col min="8978" max="8978" width="31.5703125" style="35" customWidth="1"/>
    <col min="8979" max="9217" width="11.42578125" style="35"/>
    <col min="9218" max="9218" width="3.85546875" style="35" customWidth="1"/>
    <col min="9219" max="9219" width="32.28515625" style="35" customWidth="1"/>
    <col min="9220" max="9220" width="8.85546875" style="35" customWidth="1"/>
    <col min="9221" max="9223" width="10.5703125" style="35" customWidth="1"/>
    <col min="9224" max="9225" width="21" style="35" customWidth="1"/>
    <col min="9226" max="9233" width="11.42578125" style="35"/>
    <col min="9234" max="9234" width="31.5703125" style="35" customWidth="1"/>
    <col min="9235" max="9473" width="11.42578125" style="35"/>
    <col min="9474" max="9474" width="3.85546875" style="35" customWidth="1"/>
    <col min="9475" max="9475" width="32.28515625" style="35" customWidth="1"/>
    <col min="9476" max="9476" width="8.85546875" style="35" customWidth="1"/>
    <col min="9477" max="9479" width="10.5703125" style="35" customWidth="1"/>
    <col min="9480" max="9481" width="21" style="35" customWidth="1"/>
    <col min="9482" max="9489" width="11.42578125" style="35"/>
    <col min="9490" max="9490" width="31.5703125" style="35" customWidth="1"/>
    <col min="9491" max="9729" width="11.42578125" style="35"/>
    <col min="9730" max="9730" width="3.85546875" style="35" customWidth="1"/>
    <col min="9731" max="9731" width="32.28515625" style="35" customWidth="1"/>
    <col min="9732" max="9732" width="8.85546875" style="35" customWidth="1"/>
    <col min="9733" max="9735" width="10.5703125" style="35" customWidth="1"/>
    <col min="9736" max="9737" width="21" style="35" customWidth="1"/>
    <col min="9738" max="9745" width="11.42578125" style="35"/>
    <col min="9746" max="9746" width="31.5703125" style="35" customWidth="1"/>
    <col min="9747" max="9985" width="11.42578125" style="35"/>
    <col min="9986" max="9986" width="3.85546875" style="35" customWidth="1"/>
    <col min="9987" max="9987" width="32.28515625" style="35" customWidth="1"/>
    <col min="9988" max="9988" width="8.85546875" style="35" customWidth="1"/>
    <col min="9989" max="9991" width="10.5703125" style="35" customWidth="1"/>
    <col min="9992" max="9993" width="21" style="35" customWidth="1"/>
    <col min="9994" max="10001" width="11.42578125" style="35"/>
    <col min="10002" max="10002" width="31.5703125" style="35" customWidth="1"/>
    <col min="10003" max="10241" width="11.42578125" style="35"/>
    <col min="10242" max="10242" width="3.85546875" style="35" customWidth="1"/>
    <col min="10243" max="10243" width="32.28515625" style="35" customWidth="1"/>
    <col min="10244" max="10244" width="8.85546875" style="35" customWidth="1"/>
    <col min="10245" max="10247" width="10.5703125" style="35" customWidth="1"/>
    <col min="10248" max="10249" width="21" style="35" customWidth="1"/>
    <col min="10250" max="10257" width="11.42578125" style="35"/>
    <col min="10258" max="10258" width="31.5703125" style="35" customWidth="1"/>
    <col min="10259" max="10497" width="11.42578125" style="35"/>
    <col min="10498" max="10498" width="3.85546875" style="35" customWidth="1"/>
    <col min="10499" max="10499" width="32.28515625" style="35" customWidth="1"/>
    <col min="10500" max="10500" width="8.85546875" style="35" customWidth="1"/>
    <col min="10501" max="10503" width="10.5703125" style="35" customWidth="1"/>
    <col min="10504" max="10505" width="21" style="35" customWidth="1"/>
    <col min="10506" max="10513" width="11.42578125" style="35"/>
    <col min="10514" max="10514" width="31.5703125" style="35" customWidth="1"/>
    <col min="10515" max="10753" width="11.42578125" style="35"/>
    <col min="10754" max="10754" width="3.85546875" style="35" customWidth="1"/>
    <col min="10755" max="10755" width="32.28515625" style="35" customWidth="1"/>
    <col min="10756" max="10756" width="8.85546875" style="35" customWidth="1"/>
    <col min="10757" max="10759" width="10.5703125" style="35" customWidth="1"/>
    <col min="10760" max="10761" width="21" style="35" customWidth="1"/>
    <col min="10762" max="10769" width="11.42578125" style="35"/>
    <col min="10770" max="10770" width="31.5703125" style="35" customWidth="1"/>
    <col min="10771" max="11009" width="11.42578125" style="35"/>
    <col min="11010" max="11010" width="3.85546875" style="35" customWidth="1"/>
    <col min="11011" max="11011" width="32.28515625" style="35" customWidth="1"/>
    <col min="11012" max="11012" width="8.85546875" style="35" customWidth="1"/>
    <col min="11013" max="11015" width="10.5703125" style="35" customWidth="1"/>
    <col min="11016" max="11017" width="21" style="35" customWidth="1"/>
    <col min="11018" max="11025" width="11.42578125" style="35"/>
    <col min="11026" max="11026" width="31.5703125" style="35" customWidth="1"/>
    <col min="11027" max="11265" width="11.42578125" style="35"/>
    <col min="11266" max="11266" width="3.85546875" style="35" customWidth="1"/>
    <col min="11267" max="11267" width="32.28515625" style="35" customWidth="1"/>
    <col min="11268" max="11268" width="8.85546875" style="35" customWidth="1"/>
    <col min="11269" max="11271" width="10.5703125" style="35" customWidth="1"/>
    <col min="11272" max="11273" width="21" style="35" customWidth="1"/>
    <col min="11274" max="11281" width="11.42578125" style="35"/>
    <col min="11282" max="11282" width="31.5703125" style="35" customWidth="1"/>
    <col min="11283" max="11521" width="11.42578125" style="35"/>
    <col min="11522" max="11522" width="3.85546875" style="35" customWidth="1"/>
    <col min="11523" max="11523" width="32.28515625" style="35" customWidth="1"/>
    <col min="11524" max="11524" width="8.85546875" style="35" customWidth="1"/>
    <col min="11525" max="11527" width="10.5703125" style="35" customWidth="1"/>
    <col min="11528" max="11529" width="21" style="35" customWidth="1"/>
    <col min="11530" max="11537" width="11.42578125" style="35"/>
    <col min="11538" max="11538" width="31.5703125" style="35" customWidth="1"/>
    <col min="11539" max="11777" width="11.42578125" style="35"/>
    <col min="11778" max="11778" width="3.85546875" style="35" customWidth="1"/>
    <col min="11779" max="11779" width="32.28515625" style="35" customWidth="1"/>
    <col min="11780" max="11780" width="8.85546875" style="35" customWidth="1"/>
    <col min="11781" max="11783" width="10.5703125" style="35" customWidth="1"/>
    <col min="11784" max="11785" width="21" style="35" customWidth="1"/>
    <col min="11786" max="11793" width="11.42578125" style="35"/>
    <col min="11794" max="11794" width="31.5703125" style="35" customWidth="1"/>
    <col min="11795" max="12033" width="11.42578125" style="35"/>
    <col min="12034" max="12034" width="3.85546875" style="35" customWidth="1"/>
    <col min="12035" max="12035" width="32.28515625" style="35" customWidth="1"/>
    <col min="12036" max="12036" width="8.85546875" style="35" customWidth="1"/>
    <col min="12037" max="12039" width="10.5703125" style="35" customWidth="1"/>
    <col min="12040" max="12041" width="21" style="35" customWidth="1"/>
    <col min="12042" max="12049" width="11.42578125" style="35"/>
    <col min="12050" max="12050" width="31.5703125" style="35" customWidth="1"/>
    <col min="12051" max="12289" width="11.42578125" style="35"/>
    <col min="12290" max="12290" width="3.85546875" style="35" customWidth="1"/>
    <col min="12291" max="12291" width="32.28515625" style="35" customWidth="1"/>
    <col min="12292" max="12292" width="8.85546875" style="35" customWidth="1"/>
    <col min="12293" max="12295" width="10.5703125" style="35" customWidth="1"/>
    <col min="12296" max="12297" width="21" style="35" customWidth="1"/>
    <col min="12298" max="12305" width="11.42578125" style="35"/>
    <col min="12306" max="12306" width="31.5703125" style="35" customWidth="1"/>
    <col min="12307" max="12545" width="11.42578125" style="35"/>
    <col min="12546" max="12546" width="3.85546875" style="35" customWidth="1"/>
    <col min="12547" max="12547" width="32.28515625" style="35" customWidth="1"/>
    <col min="12548" max="12548" width="8.85546875" style="35" customWidth="1"/>
    <col min="12549" max="12551" width="10.5703125" style="35" customWidth="1"/>
    <col min="12552" max="12553" width="21" style="35" customWidth="1"/>
    <col min="12554" max="12561" width="11.42578125" style="35"/>
    <col min="12562" max="12562" width="31.5703125" style="35" customWidth="1"/>
    <col min="12563" max="12801" width="11.42578125" style="35"/>
    <col min="12802" max="12802" width="3.85546875" style="35" customWidth="1"/>
    <col min="12803" max="12803" width="32.28515625" style="35" customWidth="1"/>
    <col min="12804" max="12804" width="8.85546875" style="35" customWidth="1"/>
    <col min="12805" max="12807" width="10.5703125" style="35" customWidth="1"/>
    <col min="12808" max="12809" width="21" style="35" customWidth="1"/>
    <col min="12810" max="12817" width="11.42578125" style="35"/>
    <col min="12818" max="12818" width="31.5703125" style="35" customWidth="1"/>
    <col min="12819" max="13057" width="11.42578125" style="35"/>
    <col min="13058" max="13058" width="3.85546875" style="35" customWidth="1"/>
    <col min="13059" max="13059" width="32.28515625" style="35" customWidth="1"/>
    <col min="13060" max="13060" width="8.85546875" style="35" customWidth="1"/>
    <col min="13061" max="13063" width="10.5703125" style="35" customWidth="1"/>
    <col min="13064" max="13065" width="21" style="35" customWidth="1"/>
    <col min="13066" max="13073" width="11.42578125" style="35"/>
    <col min="13074" max="13074" width="31.5703125" style="35" customWidth="1"/>
    <col min="13075" max="13313" width="11.42578125" style="35"/>
    <col min="13314" max="13314" width="3.85546875" style="35" customWidth="1"/>
    <col min="13315" max="13315" width="32.28515625" style="35" customWidth="1"/>
    <col min="13316" max="13316" width="8.85546875" style="35" customWidth="1"/>
    <col min="13317" max="13319" width="10.5703125" style="35" customWidth="1"/>
    <col min="13320" max="13321" width="21" style="35" customWidth="1"/>
    <col min="13322" max="13329" width="11.42578125" style="35"/>
    <col min="13330" max="13330" width="31.5703125" style="35" customWidth="1"/>
    <col min="13331" max="13569" width="11.42578125" style="35"/>
    <col min="13570" max="13570" width="3.85546875" style="35" customWidth="1"/>
    <col min="13571" max="13571" width="32.28515625" style="35" customWidth="1"/>
    <col min="13572" max="13572" width="8.85546875" style="35" customWidth="1"/>
    <col min="13573" max="13575" width="10.5703125" style="35" customWidth="1"/>
    <col min="13576" max="13577" width="21" style="35" customWidth="1"/>
    <col min="13578" max="13585" width="11.42578125" style="35"/>
    <col min="13586" max="13586" width="31.5703125" style="35" customWidth="1"/>
    <col min="13587" max="13825" width="11.42578125" style="35"/>
    <col min="13826" max="13826" width="3.85546875" style="35" customWidth="1"/>
    <col min="13827" max="13827" width="32.28515625" style="35" customWidth="1"/>
    <col min="13828" max="13828" width="8.85546875" style="35" customWidth="1"/>
    <col min="13829" max="13831" width="10.5703125" style="35" customWidth="1"/>
    <col min="13832" max="13833" width="21" style="35" customWidth="1"/>
    <col min="13834" max="13841" width="11.42578125" style="35"/>
    <col min="13842" max="13842" width="31.5703125" style="35" customWidth="1"/>
    <col min="13843" max="14081" width="11.42578125" style="35"/>
    <col min="14082" max="14082" width="3.85546875" style="35" customWidth="1"/>
    <col min="14083" max="14083" width="32.28515625" style="35" customWidth="1"/>
    <col min="14084" max="14084" width="8.85546875" style="35" customWidth="1"/>
    <col min="14085" max="14087" width="10.5703125" style="35" customWidth="1"/>
    <col min="14088" max="14089" width="21" style="35" customWidth="1"/>
    <col min="14090" max="14097" width="11.42578125" style="35"/>
    <col min="14098" max="14098" width="31.5703125" style="35" customWidth="1"/>
    <col min="14099" max="14337" width="11.42578125" style="35"/>
    <col min="14338" max="14338" width="3.85546875" style="35" customWidth="1"/>
    <col min="14339" max="14339" width="32.28515625" style="35" customWidth="1"/>
    <col min="14340" max="14340" width="8.85546875" style="35" customWidth="1"/>
    <col min="14341" max="14343" width="10.5703125" style="35" customWidth="1"/>
    <col min="14344" max="14345" width="21" style="35" customWidth="1"/>
    <col min="14346" max="14353" width="11.42578125" style="35"/>
    <col min="14354" max="14354" width="31.5703125" style="35" customWidth="1"/>
    <col min="14355" max="14593" width="11.42578125" style="35"/>
    <col min="14594" max="14594" width="3.85546875" style="35" customWidth="1"/>
    <col min="14595" max="14595" width="32.28515625" style="35" customWidth="1"/>
    <col min="14596" max="14596" width="8.85546875" style="35" customWidth="1"/>
    <col min="14597" max="14599" width="10.5703125" style="35" customWidth="1"/>
    <col min="14600" max="14601" width="21" style="35" customWidth="1"/>
    <col min="14602" max="14609" width="11.42578125" style="35"/>
    <col min="14610" max="14610" width="31.5703125" style="35" customWidth="1"/>
    <col min="14611" max="14849" width="11.42578125" style="35"/>
    <col min="14850" max="14850" width="3.85546875" style="35" customWidth="1"/>
    <col min="14851" max="14851" width="32.28515625" style="35" customWidth="1"/>
    <col min="14852" max="14852" width="8.85546875" style="35" customWidth="1"/>
    <col min="14853" max="14855" width="10.5703125" style="35" customWidth="1"/>
    <col min="14856" max="14857" width="21" style="35" customWidth="1"/>
    <col min="14858" max="14865" width="11.42578125" style="35"/>
    <col min="14866" max="14866" width="31.5703125" style="35" customWidth="1"/>
    <col min="14867" max="15105" width="11.42578125" style="35"/>
    <col min="15106" max="15106" width="3.85546875" style="35" customWidth="1"/>
    <col min="15107" max="15107" width="32.28515625" style="35" customWidth="1"/>
    <col min="15108" max="15108" width="8.85546875" style="35" customWidth="1"/>
    <col min="15109" max="15111" width="10.5703125" style="35" customWidth="1"/>
    <col min="15112" max="15113" width="21" style="35" customWidth="1"/>
    <col min="15114" max="15121" width="11.42578125" style="35"/>
    <col min="15122" max="15122" width="31.5703125" style="35" customWidth="1"/>
    <col min="15123" max="15361" width="11.42578125" style="35"/>
    <col min="15362" max="15362" width="3.85546875" style="35" customWidth="1"/>
    <col min="15363" max="15363" width="32.28515625" style="35" customWidth="1"/>
    <col min="15364" max="15364" width="8.85546875" style="35" customWidth="1"/>
    <col min="15365" max="15367" width="10.5703125" style="35" customWidth="1"/>
    <col min="15368" max="15369" width="21" style="35" customWidth="1"/>
    <col min="15370" max="15377" width="11.42578125" style="35"/>
    <col min="15378" max="15378" width="31.5703125" style="35" customWidth="1"/>
    <col min="15379" max="15617" width="11.42578125" style="35"/>
    <col min="15618" max="15618" width="3.85546875" style="35" customWidth="1"/>
    <col min="15619" max="15619" width="32.28515625" style="35" customWidth="1"/>
    <col min="15620" max="15620" width="8.85546875" style="35" customWidth="1"/>
    <col min="15621" max="15623" width="10.5703125" style="35" customWidth="1"/>
    <col min="15624" max="15625" width="21" style="35" customWidth="1"/>
    <col min="15626" max="15633" width="11.42578125" style="35"/>
    <col min="15634" max="15634" width="31.5703125" style="35" customWidth="1"/>
    <col min="15635" max="15873" width="11.42578125" style="35"/>
    <col min="15874" max="15874" width="3.85546875" style="35" customWidth="1"/>
    <col min="15875" max="15875" width="32.28515625" style="35" customWidth="1"/>
    <col min="15876" max="15876" width="8.85546875" style="35" customWidth="1"/>
    <col min="15877" max="15879" width="10.5703125" style="35" customWidth="1"/>
    <col min="15880" max="15881" width="21" style="35" customWidth="1"/>
    <col min="15882" max="15889" width="11.42578125" style="35"/>
    <col min="15890" max="15890" width="31.5703125" style="35" customWidth="1"/>
    <col min="15891" max="16129" width="11.42578125" style="35"/>
    <col min="16130" max="16130" width="3.85546875" style="35" customWidth="1"/>
    <col min="16131" max="16131" width="32.28515625" style="35" customWidth="1"/>
    <col min="16132" max="16132" width="8.85546875" style="35" customWidth="1"/>
    <col min="16133" max="16135" width="10.5703125" style="35" customWidth="1"/>
    <col min="16136" max="16137" width="21" style="35" customWidth="1"/>
    <col min="16138" max="16145" width="11.42578125" style="35"/>
    <col min="16146" max="16146" width="31.5703125" style="35" customWidth="1"/>
    <col min="16147" max="16384" width="11.42578125" style="35"/>
  </cols>
  <sheetData>
    <row r="3" spans="2:19" ht="26.25" customHeight="1" x14ac:dyDescent="0.2">
      <c r="B3" s="104" t="s">
        <v>94</v>
      </c>
      <c r="C3" s="105"/>
      <c r="D3" s="105"/>
      <c r="E3" s="105"/>
      <c r="F3" s="105"/>
      <c r="G3" s="106"/>
      <c r="H3" s="33" t="s">
        <v>66</v>
      </c>
      <c r="I3" s="34" t="s">
        <v>76</v>
      </c>
    </row>
    <row r="4" spans="2:19" ht="26.25" customHeight="1" x14ac:dyDescent="0.2">
      <c r="B4" s="107"/>
      <c r="C4" s="108"/>
      <c r="D4" s="108"/>
      <c r="E4" s="108"/>
      <c r="F4" s="108"/>
      <c r="G4" s="109"/>
      <c r="H4" s="33" t="s">
        <v>67</v>
      </c>
      <c r="I4" s="36" t="s">
        <v>76</v>
      </c>
    </row>
    <row r="5" spans="2:19" ht="26.25" customHeight="1" x14ac:dyDescent="0.2">
      <c r="B5" s="110"/>
      <c r="C5" s="111"/>
      <c r="D5" s="111"/>
      <c r="E5" s="111"/>
      <c r="F5" s="111"/>
      <c r="G5" s="112"/>
      <c r="H5" s="33" t="s">
        <v>68</v>
      </c>
      <c r="I5" s="37" t="s">
        <v>76</v>
      </c>
    </row>
    <row r="6" spans="2:19" ht="13.5" customHeight="1" x14ac:dyDescent="0.2">
      <c r="B6" s="46"/>
      <c r="C6" s="49" t="s">
        <v>0</v>
      </c>
      <c r="D6" s="50"/>
      <c r="E6" s="113" t="s">
        <v>95</v>
      </c>
      <c r="F6" s="113"/>
      <c r="G6" s="113"/>
      <c r="H6" s="99" t="s">
        <v>96</v>
      </c>
      <c r="I6" s="99" t="s">
        <v>97</v>
      </c>
    </row>
    <row r="7" spans="2:19" ht="16.5" customHeight="1" x14ac:dyDescent="0.25">
      <c r="B7" s="46"/>
      <c r="C7" s="65" t="s">
        <v>98</v>
      </c>
      <c r="D7" s="38" t="s">
        <v>65</v>
      </c>
      <c r="E7" s="48" t="s">
        <v>99</v>
      </c>
      <c r="F7" s="48" t="s">
        <v>100</v>
      </c>
      <c r="G7" s="48" t="s">
        <v>101</v>
      </c>
      <c r="H7" s="99"/>
      <c r="I7" s="99"/>
    </row>
    <row r="8" spans="2:19" s="41" customFormat="1" ht="60.75" customHeight="1" x14ac:dyDescent="0.2">
      <c r="B8" s="100" t="s">
        <v>2</v>
      </c>
      <c r="C8" s="5" t="s">
        <v>8</v>
      </c>
      <c r="D8" s="36" t="s">
        <v>76</v>
      </c>
      <c r="E8" s="37" t="s">
        <v>76</v>
      </c>
      <c r="F8" s="36" t="s">
        <v>76</v>
      </c>
      <c r="G8" s="34" t="s">
        <v>76</v>
      </c>
      <c r="H8" s="39"/>
      <c r="I8" s="40" t="s">
        <v>102</v>
      </c>
    </row>
    <row r="9" spans="2:19" s="41" customFormat="1" ht="60.75" customHeight="1" x14ac:dyDescent="0.2">
      <c r="B9" s="100"/>
      <c r="C9" s="5" t="s">
        <v>9</v>
      </c>
      <c r="D9" s="34" t="s">
        <v>76</v>
      </c>
      <c r="E9" s="37" t="s">
        <v>76</v>
      </c>
      <c r="F9" s="36" t="s">
        <v>76</v>
      </c>
      <c r="G9" s="34" t="s">
        <v>76</v>
      </c>
      <c r="H9" s="39"/>
      <c r="I9" s="40" t="s">
        <v>102</v>
      </c>
    </row>
    <row r="10" spans="2:19" s="41" customFormat="1" ht="60.75" customHeight="1" x14ac:dyDescent="0.2">
      <c r="B10" s="101" t="s">
        <v>3</v>
      </c>
      <c r="C10" s="5" t="s">
        <v>10</v>
      </c>
      <c r="D10" s="36" t="s">
        <v>76</v>
      </c>
      <c r="E10" s="37" t="s">
        <v>76</v>
      </c>
      <c r="F10" s="36" t="s">
        <v>76</v>
      </c>
      <c r="G10" s="34" t="s">
        <v>76</v>
      </c>
      <c r="H10" s="39"/>
      <c r="I10" s="40" t="s">
        <v>102</v>
      </c>
    </row>
    <row r="11" spans="2:19" s="41" customFormat="1" ht="60.75" customHeight="1" x14ac:dyDescent="0.2">
      <c r="B11" s="102"/>
      <c r="C11" s="5" t="s">
        <v>11</v>
      </c>
      <c r="D11" s="36" t="s">
        <v>76</v>
      </c>
      <c r="E11" s="37" t="s">
        <v>76</v>
      </c>
      <c r="F11" s="36" t="s">
        <v>76</v>
      </c>
      <c r="G11" s="34" t="s">
        <v>76</v>
      </c>
      <c r="H11" s="39"/>
      <c r="I11" s="40" t="s">
        <v>102</v>
      </c>
    </row>
    <row r="12" spans="2:19" s="41" customFormat="1" ht="60.75" customHeight="1" x14ac:dyDescent="0.2">
      <c r="B12" s="102"/>
      <c r="C12" s="5" t="s">
        <v>12</v>
      </c>
      <c r="D12" s="36" t="s">
        <v>76</v>
      </c>
      <c r="E12" s="37" t="s">
        <v>76</v>
      </c>
      <c r="F12" s="36" t="s">
        <v>76</v>
      </c>
      <c r="G12" s="34" t="s">
        <v>76</v>
      </c>
      <c r="H12" s="39"/>
      <c r="I12" s="40" t="s">
        <v>102</v>
      </c>
      <c r="O12" s="42"/>
      <c r="P12" s="43"/>
      <c r="Q12" s="43"/>
      <c r="R12" s="43"/>
    </row>
    <row r="13" spans="2:19" s="41" customFormat="1" ht="60.75" customHeight="1" x14ac:dyDescent="0.2">
      <c r="B13" s="103" t="s">
        <v>13</v>
      </c>
      <c r="C13" s="5" t="s">
        <v>14</v>
      </c>
      <c r="D13" s="36" t="s">
        <v>76</v>
      </c>
      <c r="E13" s="37" t="s">
        <v>76</v>
      </c>
      <c r="F13" s="36" t="s">
        <v>76</v>
      </c>
      <c r="G13" s="34" t="s">
        <v>76</v>
      </c>
      <c r="H13" s="39"/>
      <c r="I13" s="40" t="s">
        <v>102</v>
      </c>
      <c r="O13" s="42"/>
      <c r="P13" s="43"/>
      <c r="Q13" s="43"/>
      <c r="R13" s="44"/>
      <c r="S13" s="44"/>
    </row>
    <row r="14" spans="2:19" s="41" customFormat="1" ht="60.75" customHeight="1" x14ac:dyDescent="0.2">
      <c r="B14" s="103"/>
      <c r="C14" s="5" t="s">
        <v>15</v>
      </c>
      <c r="D14" s="36" t="s">
        <v>76</v>
      </c>
      <c r="E14" s="37" t="s">
        <v>76</v>
      </c>
      <c r="F14" s="36" t="s">
        <v>76</v>
      </c>
      <c r="G14" s="34" t="s">
        <v>76</v>
      </c>
      <c r="H14" s="39"/>
      <c r="I14" s="40" t="s">
        <v>102</v>
      </c>
      <c r="R14" s="44"/>
      <c r="S14" s="44"/>
    </row>
    <row r="15" spans="2:19" s="41" customFormat="1" ht="82.5" customHeight="1" x14ac:dyDescent="0.2">
      <c r="B15" s="51" t="s">
        <v>16</v>
      </c>
      <c r="C15" s="8" t="s">
        <v>17</v>
      </c>
      <c r="D15" s="36" t="s">
        <v>76</v>
      </c>
      <c r="E15" s="37" t="s">
        <v>76</v>
      </c>
      <c r="F15" s="36" t="s">
        <v>76</v>
      </c>
      <c r="G15" s="34" t="s">
        <v>76</v>
      </c>
      <c r="H15" s="39"/>
      <c r="I15" s="40" t="s">
        <v>102</v>
      </c>
    </row>
    <row r="16" spans="2:19" s="41" customFormat="1" ht="87" customHeight="1" x14ac:dyDescent="0.2">
      <c r="B16" s="52" t="s">
        <v>103</v>
      </c>
      <c r="C16" s="5" t="s">
        <v>18</v>
      </c>
      <c r="D16" s="53" t="s">
        <v>76</v>
      </c>
      <c r="E16" s="37" t="s">
        <v>76</v>
      </c>
      <c r="F16" s="36" t="s">
        <v>76</v>
      </c>
      <c r="G16" s="34" t="s">
        <v>76</v>
      </c>
      <c r="H16" s="39"/>
      <c r="I16" s="40" t="s">
        <v>102</v>
      </c>
    </row>
    <row r="17" spans="18:19" x14ac:dyDescent="0.2">
      <c r="R17" s="41"/>
      <c r="S17" s="41"/>
    </row>
    <row r="18" spans="18:19" x14ac:dyDescent="0.2">
      <c r="R18" s="41"/>
      <c r="S18" s="41"/>
    </row>
    <row r="19" spans="18:19" x14ac:dyDescent="0.2">
      <c r="R19" s="41"/>
      <c r="S19" s="41"/>
    </row>
  </sheetData>
  <mergeCells count="7">
    <mergeCell ref="I6:I7"/>
    <mergeCell ref="B8:B9"/>
    <mergeCell ref="B10:B12"/>
    <mergeCell ref="B13:B14"/>
    <mergeCell ref="B3:G5"/>
    <mergeCell ref="E6:G6"/>
    <mergeCell ref="H6:H7"/>
  </mergeCells>
  <printOptions horizontalCentered="1"/>
  <pageMargins left="0.23622047244094491" right="0.62" top="1.2598425196850394" bottom="0.31496062992125984" header="1.0236220472440944" footer="0"/>
  <pageSetup orientation="portrait" horizontalDpi="4294967294" verticalDpi="300" r:id="rId1"/>
  <headerFooter alignWithMargins="0">
    <oddHeader>&amp;C&amp;"Arial,Negrita"&amp;14DETERMINACIÓN DEL NIVEL DE RIESGO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ANÁLISIS</vt:lpstr>
      <vt:lpstr>VULNERABILIDADES</vt:lpstr>
      <vt:lpstr>CONSOLIDADO VULNERABILILDAD</vt:lpstr>
      <vt:lpstr>CONSOLIDADO NIVEL DE RIESGO</vt:lpstr>
      <vt:lpstr>ANÁLISIS!Área_de_impresión</vt:lpstr>
      <vt:lpstr>'CONSOLIDADO NIVEL DE RIESGO'!Área_de_impresión</vt:lpstr>
      <vt:lpstr>VULNERABILIDADES!Área_de_impresión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2014-02-20T17:11:33Z</cp:lastPrinted>
  <dcterms:created xsi:type="dcterms:W3CDTF">2014-02-20T13:16:00Z</dcterms:created>
  <dcterms:modified xsi:type="dcterms:W3CDTF">2016-05-27T16:46:29Z</dcterms:modified>
</cp:coreProperties>
</file>