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lenovo\Empresas\Atcal\SGI Terminados\2 Operativos\G Investigacion\Libreria\"/>
    </mc:Choice>
  </mc:AlternateContent>
  <bookViews>
    <workbookView xWindow="0" yWindow="0" windowWidth="20490" windowHeight="7755" tabRatio="738" firstSheet="1" activeTab="1"/>
  </bookViews>
  <sheets>
    <sheet name="Hoja2" sheetId="57" state="hidden" r:id="rId1"/>
    <sheet name="MATRIZ" sheetId="56" r:id="rId2"/>
    <sheet name="Valoración" sheetId="55" r:id="rId3"/>
  </sheets>
  <calcPr calcId="152511"/>
</workbook>
</file>

<file path=xl/calcChain.xml><?xml version="1.0" encoding="utf-8"?>
<calcChain xmlns="http://schemas.openxmlformats.org/spreadsheetml/2006/main">
  <c r="N10" i="56" l="1"/>
  <c r="H10" i="56"/>
  <c r="N27" i="56" l="1"/>
  <c r="J27" i="56"/>
  <c r="H27" i="56"/>
  <c r="N26" i="56"/>
  <c r="J26" i="56"/>
  <c r="H26" i="56"/>
  <c r="N25" i="56"/>
  <c r="J25" i="56"/>
  <c r="H25" i="56"/>
  <c r="N24" i="56"/>
  <c r="J24" i="56"/>
  <c r="H24" i="56"/>
  <c r="N23" i="56"/>
  <c r="J23" i="56"/>
  <c r="H23" i="56"/>
  <c r="N22" i="56"/>
  <c r="J22" i="56"/>
  <c r="H22" i="56"/>
  <c r="N21" i="56"/>
  <c r="J21" i="56"/>
  <c r="H21" i="56"/>
  <c r="N20" i="56"/>
  <c r="J20" i="56"/>
  <c r="H20" i="56"/>
  <c r="N19" i="56"/>
  <c r="J19" i="56"/>
  <c r="H19" i="56"/>
  <c r="N18" i="56"/>
  <c r="J18" i="56"/>
  <c r="H18" i="56"/>
  <c r="N17" i="56"/>
  <c r="J17" i="56"/>
  <c r="H17" i="56"/>
  <c r="N16" i="56"/>
  <c r="J16" i="56"/>
  <c r="H16" i="56"/>
  <c r="N15" i="56"/>
  <c r="J15" i="56"/>
  <c r="H15" i="56"/>
  <c r="N14" i="56"/>
  <c r="J14" i="56"/>
  <c r="H14" i="56"/>
  <c r="N13" i="56"/>
  <c r="J13" i="56"/>
  <c r="H13" i="56"/>
  <c r="N12" i="56"/>
  <c r="J12" i="56"/>
  <c r="H12" i="56"/>
  <c r="N11" i="56"/>
  <c r="J11" i="56"/>
  <c r="H11" i="56"/>
  <c r="K11" i="56" s="1"/>
  <c r="J10" i="56"/>
  <c r="K10" i="56" s="1"/>
  <c r="K15" i="56" l="1"/>
  <c r="K19" i="56"/>
  <c r="K23" i="56"/>
  <c r="O23" i="56" s="1"/>
  <c r="K27" i="56"/>
  <c r="O27" i="56" s="1"/>
  <c r="K13" i="56"/>
  <c r="O13" i="56" s="1"/>
  <c r="O19" i="56"/>
  <c r="O11" i="56"/>
  <c r="O15" i="56"/>
  <c r="K12" i="56"/>
  <c r="O12" i="56" s="1"/>
  <c r="K16" i="56"/>
  <c r="O16" i="56" s="1"/>
  <c r="K20" i="56"/>
  <c r="O20" i="56" s="1"/>
  <c r="K24" i="56"/>
  <c r="O24" i="56" s="1"/>
  <c r="K14" i="56"/>
  <c r="O14" i="56" s="1"/>
  <c r="K18" i="56"/>
  <c r="O18" i="56" s="1"/>
  <c r="K22" i="56"/>
  <c r="O22" i="56" s="1"/>
  <c r="K26" i="56"/>
  <c r="O26" i="56" s="1"/>
  <c r="K17" i="56"/>
  <c r="O17" i="56" s="1"/>
  <c r="K25" i="56"/>
  <c r="O25" i="56" s="1"/>
  <c r="K21" i="56"/>
  <c r="O21" i="56" s="1"/>
  <c r="O10" i="56"/>
</calcChain>
</file>

<file path=xl/sharedStrings.xml><?xml version="1.0" encoding="utf-8"?>
<sst xmlns="http://schemas.openxmlformats.org/spreadsheetml/2006/main" count="111" uniqueCount="91">
  <si>
    <t>BAJO</t>
  </si>
  <si>
    <t>MEDIO</t>
  </si>
  <si>
    <t>ALTO</t>
  </si>
  <si>
    <t>CONSECUENCIAS</t>
  </si>
  <si>
    <t>NIVEL DE RIESGO</t>
  </si>
  <si>
    <t>CAUSAS</t>
  </si>
  <si>
    <t>RESPONSABLE DE GESTIÓN DEL RIESGO</t>
  </si>
  <si>
    <t>No.</t>
  </si>
  <si>
    <t>TIPO DE RIESGO</t>
  </si>
  <si>
    <t>IDENTIFICACIÓN DEL RIESGO</t>
  </si>
  <si>
    <t>DESCRIPCIÓN DEL RIESGO</t>
  </si>
  <si>
    <t>PROBABILIDAD</t>
  </si>
  <si>
    <t>IMPACTO</t>
  </si>
  <si>
    <t>CALIDAD DE LA GESTIÓN</t>
  </si>
  <si>
    <t>EFECTIVIDAD</t>
  </si>
  <si>
    <t>TRATAMIENTO DEL RIESGO</t>
  </si>
  <si>
    <t>MONITOREO Y REVISIÓN</t>
  </si>
  <si>
    <t>PROCESO</t>
  </si>
  <si>
    <t>CONVENCIONES</t>
  </si>
  <si>
    <t>CRÍTICO</t>
  </si>
  <si>
    <t>RESPONSABLE DE ACTUALIZACIÓN:</t>
  </si>
  <si>
    <t>PLAN DE CONTINGENCIA</t>
  </si>
  <si>
    <t>PUNTAJE</t>
  </si>
  <si>
    <t>CLASIFICACIÓN</t>
  </si>
  <si>
    <t xml:space="preserve"> Frecuente</t>
  </si>
  <si>
    <t>Casi con certeza se espeta la ocurrencia del evento</t>
  </si>
  <si>
    <t>CONTROL</t>
  </si>
  <si>
    <t>Entre el 81% y 100%</t>
  </si>
  <si>
    <t>Ninguno</t>
  </si>
  <si>
    <t>Probable</t>
  </si>
  <si>
    <t>Significativa probabilidad de ocurrencia</t>
  </si>
  <si>
    <t>Bajo</t>
  </si>
  <si>
    <t>Entre el 61% y 80%</t>
  </si>
  <si>
    <t>Medio</t>
  </si>
  <si>
    <t>Posible</t>
  </si>
  <si>
    <t>Mediana probabilidad de ocurrencia</t>
  </si>
  <si>
    <t>Alto</t>
  </si>
  <si>
    <t>Entre 41% y 60%</t>
  </si>
  <si>
    <t>Destacado</t>
  </si>
  <si>
    <t>Poco Probable</t>
  </si>
  <si>
    <t>Baja probabilidad de ocurrencia</t>
  </si>
  <si>
    <t>Entre 21% y 40%</t>
  </si>
  <si>
    <t>Raro</t>
  </si>
  <si>
    <t xml:space="preserve">Muy baja probabilidad de ocurrencia </t>
  </si>
  <si>
    <t>Menor a 20%</t>
  </si>
  <si>
    <t>DESCRIPCIÓN</t>
  </si>
  <si>
    <t>Catastrófico</t>
  </si>
  <si>
    <t>Al presentarse el hecho tendría alto impacto o efecto sobre la empresa, tendría pérdidas enormes, daños en su imagen, alto grado de incumplimiento de metas y objetivos.</t>
  </si>
  <si>
    <t>Mayor</t>
  </si>
  <si>
    <t>Al presentarse el hecho tendría un daño mayor para la empresa, efectos perjudiciales, pérdidas considerables, posibilidad de un alto grado de incumplimiento en metas y objetivos.</t>
  </si>
  <si>
    <t>Moderada</t>
  </si>
  <si>
    <t>Al presentarse el hecho tendría un daño que requiere tratarse de manera inmediata pueden haber pérdidas financieras, incumplimiento de metas y objetivos que pueden afectar la imagen de la empresa.</t>
  </si>
  <si>
    <t>Menor</t>
  </si>
  <si>
    <t>Al presentarse el hecho tendría repercusión menor para la empresa y sus efectos sobre los ámbitos financiero, jurídico, legal, estabilidad, se pueden atender de manera inmediata.</t>
  </si>
  <si>
    <t xml:space="preserve">Insignificante </t>
  </si>
  <si>
    <t>Al presentarse el hecho tendría bajo impacto o efecto sobre la empresa, pérdidas financieras insignificantes, menor grado de incumplimiento de metas y objetivos, sin embargo realizar seguimiento.</t>
  </si>
  <si>
    <t>FECHA DE ACTUALIZACIÓN:</t>
  </si>
  <si>
    <t>ANALISIS DEL RIESGO</t>
  </si>
  <si>
    <t>INTERNO / EXTERNO</t>
  </si>
  <si>
    <t>TRATAMIENTO DEL RIESGO (MEDIDAS DE CONTROL EXISTENTES)</t>
  </si>
  <si>
    <t>Que hacer Durante
(Control Precoz del Siniestro)</t>
  </si>
  <si>
    <t>Que hacer Después</t>
  </si>
  <si>
    <t>Los riesgos pueden clasificarse en las siguientes categorías:</t>
  </si>
  <si>
    <t xml:space="preserve">• Riesgos estratégicos: situaciones o eventos que atentan contra el cumplimiento de la misión y los objetivos estratégicos en función de sus políticas.
• Riesgos de cumplimiento: situaciones o eventos que atentan contra el cumplimiento de requisitos internos o externos.
• Riesgos económicos: fluctuaciones del dinero, tasas de interés, participación en el mercado.
• Riesgos financieros: situaciones o eventos que atentan contra la sostenibilidad financiera. Se relacionan con el manejo, la eficiencia y transparencia en el manejo de los recursos. (riesgos contractuales, fraudes, malversación de fondos, multas)
• Riesgos Administrativos: procesos administrativos deficientes, estándares y procedimientos de trabajo inadecuados, situaciones relacionadas con el sistema de comunicación de la organización y demás de la gestión administrativa. </t>
  </si>
  <si>
    <t>• Riesgos operativos: comprende los riesgos relacionados tanto con la parte operativa como técnica, relacionados con la prestación del servicio.
• Riesgo público: disposición del dinero, vandalismo, hurto, uso ilegal de la información, entrada ilegal, disturbios, ataques, sabotajes.
• Riesgos de tecnología: se asocian con la capacidad de la organización para que la tecnología disponible satisfaga las necesidades actuales y futuras y soporte el cumplimiento de su misión.(innovación, obsolescencia, explosiones y  seguridad de funcionamiento)
• Riesgos daños en la propiedad: pérdida, daño, destrucción, indisponibilidad de edificios, instalaciones, equipos e inventarios propios o de terceros.
• Riesgos se seguridad y salud en el trabajo: medidas inadecuadas de seguridad, deficiente gestión de seguridad  en el trabajo.</t>
  </si>
  <si>
    <t>Tipo de riesgo</t>
  </si>
  <si>
    <t>Probabilidad</t>
  </si>
  <si>
    <t>Impacto</t>
  </si>
  <si>
    <t>Efectividad</t>
  </si>
  <si>
    <t>Interno</t>
  </si>
  <si>
    <t>Estratégico</t>
  </si>
  <si>
    <t>Frecuente</t>
  </si>
  <si>
    <t>Externo</t>
  </si>
  <si>
    <t>De cumplimiento</t>
  </si>
  <si>
    <t>Operacional</t>
  </si>
  <si>
    <t>Financiero</t>
  </si>
  <si>
    <t>Administrativo</t>
  </si>
  <si>
    <t>Público</t>
  </si>
  <si>
    <t>Tecnológico</t>
  </si>
  <si>
    <t>Seguridad y salud en el trabajo</t>
  </si>
  <si>
    <t>Natural</t>
  </si>
  <si>
    <t>Imagen</t>
  </si>
  <si>
    <t>Daños al medio ambiente</t>
  </si>
  <si>
    <t>Daños en la propiedad</t>
  </si>
  <si>
    <t xml:space="preserve">RIESGO RESIDUAL </t>
  </si>
  <si>
    <t xml:space="preserve">CONTROLES A IMPLEMENTAR </t>
  </si>
  <si>
    <t>FORMATO MATRIZ DE RIESGOS OPERACIONALES</t>
  </si>
  <si>
    <t>Versión:                     01</t>
  </si>
  <si>
    <t xml:space="preserve">Responsable: </t>
  </si>
  <si>
    <t>Fecha actualización:   27/03/2018</t>
  </si>
  <si>
    <t>Página 1 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</si>
</sst>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sz val="16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BE5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/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textRotation="90" wrapText="1"/>
    </xf>
    <xf numFmtId="0" fontId="13" fillId="0" borderId="1" xfId="0" applyFont="1" applyBorder="1" applyAlignment="1">
      <alignment vertical="center" wrapText="1"/>
    </xf>
    <xf numFmtId="0" fontId="15" fillId="0" borderId="0" xfId="0" applyFont="1"/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7" fillId="0" borderId="0" xfId="0" applyFont="1" applyBorder="1" applyAlignment="1"/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9" fillId="0" borderId="0" xfId="0" applyFont="1"/>
    <xf numFmtId="0" fontId="20" fillId="6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textRotation="90" wrapText="1"/>
    </xf>
    <xf numFmtId="0" fontId="12" fillId="2" borderId="5" xfId="0" applyFont="1" applyFill="1" applyBorder="1" applyAlignment="1">
      <alignment horizontal="center" vertical="center" textRotation="90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619126</xdr:colOff>
      <xdr:row>0</xdr:row>
      <xdr:rowOff>71438</xdr:rowOff>
    </xdr:from>
    <xdr:ext cx="1095374" cy="1285874"/>
    <xdr:pic>
      <xdr:nvPicPr>
        <xdr:cNvPr id="4" name="Imagen 3" descr="\\SERVIDORATCAL\Empresas\Atcal\SGC Terminados\Logo Atcal\Logo ATCAL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532" y="71438"/>
          <a:ext cx="1095374" cy="12858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B16" sqref="B16"/>
    </sheetView>
  </sheetViews>
  <sheetFormatPr baseColWidth="10" defaultRowHeight="15" x14ac:dyDescent="0.25"/>
  <cols>
    <col min="2" max="2" width="27.7109375" customWidth="1"/>
    <col min="3" max="3" width="16" customWidth="1"/>
    <col min="4" max="4" width="16.140625" customWidth="1"/>
    <col min="5" max="5" width="13.85546875" customWidth="1"/>
  </cols>
  <sheetData>
    <row r="3" spans="1:5" x14ac:dyDescent="0.25">
      <c r="B3" t="s">
        <v>65</v>
      </c>
      <c r="C3" t="s">
        <v>66</v>
      </c>
      <c r="D3" t="s">
        <v>67</v>
      </c>
      <c r="E3" t="s">
        <v>68</v>
      </c>
    </row>
    <row r="4" spans="1:5" x14ac:dyDescent="0.25">
      <c r="A4" t="s">
        <v>69</v>
      </c>
      <c r="B4" t="s">
        <v>70</v>
      </c>
      <c r="C4" t="s">
        <v>71</v>
      </c>
      <c r="D4" t="s">
        <v>46</v>
      </c>
      <c r="E4" t="s">
        <v>38</v>
      </c>
    </row>
    <row r="5" spans="1:5" x14ac:dyDescent="0.25">
      <c r="A5" t="s">
        <v>72</v>
      </c>
      <c r="B5" t="s">
        <v>73</v>
      </c>
      <c r="C5" t="s">
        <v>29</v>
      </c>
      <c r="D5" t="s">
        <v>48</v>
      </c>
      <c r="E5" t="s">
        <v>36</v>
      </c>
    </row>
    <row r="6" spans="1:5" x14ac:dyDescent="0.25">
      <c r="B6" t="s">
        <v>74</v>
      </c>
      <c r="C6" t="s">
        <v>34</v>
      </c>
      <c r="D6" t="s">
        <v>50</v>
      </c>
      <c r="E6" t="s">
        <v>33</v>
      </c>
    </row>
    <row r="7" spans="1:5" x14ac:dyDescent="0.25">
      <c r="B7" t="s">
        <v>75</v>
      </c>
      <c r="C7" t="s">
        <v>39</v>
      </c>
      <c r="D7" t="s">
        <v>52</v>
      </c>
      <c r="E7" t="s">
        <v>31</v>
      </c>
    </row>
    <row r="8" spans="1:5" x14ac:dyDescent="0.25">
      <c r="B8" t="s">
        <v>76</v>
      </c>
      <c r="C8" t="s">
        <v>42</v>
      </c>
      <c r="D8" t="s">
        <v>54</v>
      </c>
      <c r="E8" t="s">
        <v>28</v>
      </c>
    </row>
    <row r="9" spans="1:5" x14ac:dyDescent="0.25">
      <c r="B9" t="s">
        <v>77</v>
      </c>
      <c r="C9" s="37"/>
    </row>
    <row r="10" spans="1:5" x14ac:dyDescent="0.25">
      <c r="B10" t="s">
        <v>78</v>
      </c>
    </row>
    <row r="11" spans="1:5" x14ac:dyDescent="0.25">
      <c r="B11" t="s">
        <v>79</v>
      </c>
    </row>
    <row r="12" spans="1:5" x14ac:dyDescent="0.25">
      <c r="B12" t="s">
        <v>80</v>
      </c>
    </row>
    <row r="13" spans="1:5" x14ac:dyDescent="0.25">
      <c r="B13" t="s">
        <v>81</v>
      </c>
    </row>
    <row r="14" spans="1:5" x14ac:dyDescent="0.25">
      <c r="B14" t="s">
        <v>82</v>
      </c>
    </row>
    <row r="15" spans="1:5" x14ac:dyDescent="0.25">
      <c r="B15" t="s">
        <v>83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view="pageBreakPreview" zoomScale="60" zoomScaleNormal="80" workbookViewId="0">
      <selection activeCell="Q4" sqref="Q4:S4"/>
    </sheetView>
  </sheetViews>
  <sheetFormatPr baseColWidth="10" defaultRowHeight="14.25" x14ac:dyDescent="0.2"/>
  <cols>
    <col min="1" max="1" width="3.42578125" style="10" bestFit="1" customWidth="1"/>
    <col min="2" max="2" width="5.42578125" style="10" customWidth="1"/>
    <col min="3" max="3" width="10.85546875" style="10" customWidth="1"/>
    <col min="4" max="4" width="15.5703125" style="10" customWidth="1"/>
    <col min="5" max="5" width="22" style="10" customWidth="1"/>
    <col min="6" max="6" width="19.7109375" style="10" customWidth="1"/>
    <col min="7" max="7" width="2.7109375" style="10" customWidth="1"/>
    <col min="8" max="9" width="3.140625" style="10" customWidth="1"/>
    <col min="10" max="10" width="3.42578125" style="10" customWidth="1"/>
    <col min="11" max="11" width="7.42578125" style="10" customWidth="1"/>
    <col min="12" max="12" width="22.140625" style="10" customWidth="1"/>
    <col min="13" max="13" width="2.7109375" style="10" customWidth="1"/>
    <col min="14" max="14" width="3.140625" style="10" customWidth="1"/>
    <col min="15" max="15" width="9.28515625" style="10" customWidth="1"/>
    <col min="16" max="16" width="23" style="11" customWidth="1"/>
    <col min="17" max="17" width="20" style="11" customWidth="1"/>
    <col min="18" max="18" width="19" style="11" customWidth="1"/>
    <col min="19" max="19" width="19.42578125" style="11" customWidth="1"/>
    <col min="20" max="20" width="19.42578125" style="10" customWidth="1"/>
    <col min="21" max="16384" width="11.42578125" style="10"/>
  </cols>
  <sheetData>
    <row r="1" spans="1:19" ht="30" customHeight="1" x14ac:dyDescent="0.3">
      <c r="A1" s="65"/>
      <c r="B1" s="65"/>
      <c r="C1" s="65"/>
      <c r="D1" s="65"/>
      <c r="E1" s="65"/>
      <c r="F1" s="66" t="s">
        <v>86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8" t="s">
        <v>87</v>
      </c>
      <c r="R1" s="68"/>
      <c r="S1" s="68"/>
    </row>
    <row r="2" spans="1:19" s="5" customFormat="1" ht="30" customHeight="1" x14ac:dyDescent="0.2">
      <c r="A2" s="65"/>
      <c r="B2" s="65"/>
      <c r="C2" s="65"/>
      <c r="D2" s="65"/>
      <c r="E2" s="65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9" t="s">
        <v>88</v>
      </c>
      <c r="R2" s="69"/>
      <c r="S2" s="69"/>
    </row>
    <row r="3" spans="1:19" s="5" customFormat="1" ht="30" customHeight="1" x14ac:dyDescent="0.2">
      <c r="A3" s="65"/>
      <c r="B3" s="65"/>
      <c r="C3" s="65"/>
      <c r="D3" s="65"/>
      <c r="E3" s="65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9" t="s">
        <v>89</v>
      </c>
      <c r="R3" s="69"/>
      <c r="S3" s="69"/>
    </row>
    <row r="4" spans="1:19" s="5" customFormat="1" ht="30" customHeight="1" x14ac:dyDescent="0.2">
      <c r="A4" s="65"/>
      <c r="B4" s="65"/>
      <c r="C4" s="65"/>
      <c r="D4" s="65"/>
      <c r="E4" s="65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9" t="s">
        <v>90</v>
      </c>
      <c r="R4" s="69"/>
      <c r="S4" s="69"/>
    </row>
    <row r="6" spans="1:19" s="12" customFormat="1" ht="35.25" customHeight="1" x14ac:dyDescent="0.2">
      <c r="A6" s="44" t="s">
        <v>17</v>
      </c>
      <c r="B6" s="44"/>
      <c r="C6" s="44"/>
      <c r="D6" s="44"/>
      <c r="E6" s="45"/>
      <c r="F6" s="45"/>
      <c r="G6" s="45"/>
      <c r="H6" s="45"/>
      <c r="I6" s="45"/>
      <c r="J6" s="45"/>
      <c r="K6" s="45"/>
      <c r="M6" s="44" t="s">
        <v>6</v>
      </c>
      <c r="N6" s="44"/>
      <c r="O6" s="44"/>
      <c r="P6" s="44"/>
      <c r="Q6" s="56"/>
      <c r="R6" s="56"/>
      <c r="S6" s="56"/>
    </row>
    <row r="7" spans="1:19" s="13" customFormat="1" ht="12" x14ac:dyDescent="0.2"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O7" s="15"/>
      <c r="P7" s="15"/>
      <c r="Q7" s="16"/>
      <c r="R7" s="16"/>
      <c r="S7" s="17"/>
    </row>
    <row r="8" spans="1:19" s="13" customFormat="1" ht="24" customHeight="1" x14ac:dyDescent="0.2">
      <c r="A8" s="47" t="s">
        <v>7</v>
      </c>
      <c r="B8" s="46" t="s">
        <v>9</v>
      </c>
      <c r="C8" s="46"/>
      <c r="D8" s="46"/>
      <c r="E8" s="46"/>
      <c r="F8" s="46"/>
      <c r="G8" s="53" t="s">
        <v>57</v>
      </c>
      <c r="H8" s="54"/>
      <c r="I8" s="54"/>
      <c r="J8" s="55"/>
      <c r="K8" s="49" t="s">
        <v>4</v>
      </c>
      <c r="L8" s="46" t="s">
        <v>13</v>
      </c>
      <c r="M8" s="46"/>
      <c r="N8" s="46"/>
      <c r="O8" s="49" t="s">
        <v>84</v>
      </c>
      <c r="P8" s="34" t="s">
        <v>15</v>
      </c>
      <c r="Q8" s="46" t="s">
        <v>21</v>
      </c>
      <c r="R8" s="46"/>
      <c r="S8" s="49" t="s">
        <v>16</v>
      </c>
    </row>
    <row r="9" spans="1:19" s="13" customFormat="1" ht="75.75" customHeight="1" x14ac:dyDescent="0.2">
      <c r="A9" s="48"/>
      <c r="B9" s="18" t="s">
        <v>58</v>
      </c>
      <c r="C9" s="35" t="s">
        <v>8</v>
      </c>
      <c r="D9" s="35" t="s">
        <v>10</v>
      </c>
      <c r="E9" s="35" t="s">
        <v>5</v>
      </c>
      <c r="F9" s="35" t="s">
        <v>3</v>
      </c>
      <c r="G9" s="51" t="s">
        <v>11</v>
      </c>
      <c r="H9" s="52"/>
      <c r="I9" s="51" t="s">
        <v>12</v>
      </c>
      <c r="J9" s="52"/>
      <c r="K9" s="50"/>
      <c r="L9" s="36" t="s">
        <v>59</v>
      </c>
      <c r="M9" s="51" t="s">
        <v>14</v>
      </c>
      <c r="N9" s="52"/>
      <c r="O9" s="50"/>
      <c r="P9" s="35" t="s">
        <v>85</v>
      </c>
      <c r="Q9" s="35" t="s">
        <v>60</v>
      </c>
      <c r="R9" s="35" t="s">
        <v>61</v>
      </c>
      <c r="S9" s="50"/>
    </row>
    <row r="10" spans="1:19" s="24" customFormat="1" ht="12.75" x14ac:dyDescent="0.2">
      <c r="A10" s="19">
        <v>1</v>
      </c>
      <c r="B10" s="20"/>
      <c r="C10" s="22"/>
      <c r="D10" s="21"/>
      <c r="E10" s="21"/>
      <c r="F10" s="21"/>
      <c r="G10" s="20"/>
      <c r="H10" s="19">
        <f>IF(G10="Raro",1,IF(G10="Poco Probable",2,IF(G10="Posible",3,IF(G10="Probable",4,IF(G10="Frecuente",5,)))))</f>
        <v>0</v>
      </c>
      <c r="I10" s="20"/>
      <c r="J10" s="19">
        <f>IF(I10="Insignificante",1,IF(I10="Menor",2,IF(I10="Moderada",3,IF(I10="Mayor",4,IF(I10="Catastrófico",5,)))))</f>
        <v>0</v>
      </c>
      <c r="K10" s="19">
        <f>+H10*J10</f>
        <v>0</v>
      </c>
      <c r="L10" s="21"/>
      <c r="M10" s="22"/>
      <c r="N10" s="19">
        <f>IF(M10="Ninguno",1,IF(M10="Bajo",2,IF(M10="Medio",3,IF(M10="Alto",4,IF(M10="Destacado",5,)))))</f>
        <v>0</v>
      </c>
      <c r="O10" s="19" t="e">
        <f>+K10/N10</f>
        <v>#DIV/0!</v>
      </c>
      <c r="P10" s="21"/>
      <c r="Q10" s="21"/>
      <c r="R10" s="23"/>
      <c r="S10" s="23"/>
    </row>
    <row r="11" spans="1:19" s="24" customFormat="1" ht="12.75" x14ac:dyDescent="0.2">
      <c r="A11" s="19">
        <v>2</v>
      </c>
      <c r="B11" s="20"/>
      <c r="C11" s="22"/>
      <c r="D11" s="21"/>
      <c r="E11" s="21"/>
      <c r="F11" s="21"/>
      <c r="G11" s="20"/>
      <c r="H11" s="19">
        <f t="shared" ref="H11:H27" si="0">IF(G11="Raro",1,IF(G11="Poco Probable",2,IF(G11="Posible",3,IF(G11="Probable",4,IF(G11="Frecuente",5,)))))</f>
        <v>0</v>
      </c>
      <c r="I11" s="20"/>
      <c r="J11" s="19">
        <f t="shared" ref="J11:J27" si="1">IF(I11="Insignificante",1,IF(I11="Menor",2,IF(I11="Moderada",3,IF(I11="Mayor",4,IF(I11="Catastrófico",5,)))))</f>
        <v>0</v>
      </c>
      <c r="K11" s="19">
        <f t="shared" ref="K11:K27" si="2">+H11*J11</f>
        <v>0</v>
      </c>
      <c r="L11" s="21"/>
      <c r="M11" s="22"/>
      <c r="N11" s="19">
        <f t="shared" ref="N11:N27" si="3">IF(M11="Ninguno",1,IF(M11="Bajo",2,IF(M11="Medio",3,IF(M11="Alto",4,IF(M11="Destacado",5,)))))</f>
        <v>0</v>
      </c>
      <c r="O11" s="19" t="e">
        <f t="shared" ref="O11:O27" si="4">+K11/N11</f>
        <v>#DIV/0!</v>
      </c>
      <c r="P11" s="21"/>
      <c r="Q11" s="21"/>
      <c r="R11" s="23"/>
      <c r="S11" s="23"/>
    </row>
    <row r="12" spans="1:19" s="24" customFormat="1" ht="12.75" x14ac:dyDescent="0.2">
      <c r="A12" s="19">
        <v>3</v>
      </c>
      <c r="B12" s="20"/>
      <c r="C12" s="22"/>
      <c r="D12" s="21"/>
      <c r="E12" s="21"/>
      <c r="F12" s="21"/>
      <c r="G12" s="20"/>
      <c r="H12" s="19">
        <f t="shared" si="0"/>
        <v>0</v>
      </c>
      <c r="I12" s="20"/>
      <c r="J12" s="19">
        <f t="shared" si="1"/>
        <v>0</v>
      </c>
      <c r="K12" s="19">
        <f t="shared" si="2"/>
        <v>0</v>
      </c>
      <c r="L12" s="21"/>
      <c r="M12" s="22"/>
      <c r="N12" s="19">
        <f t="shared" si="3"/>
        <v>0</v>
      </c>
      <c r="O12" s="19" t="e">
        <f t="shared" si="4"/>
        <v>#DIV/0!</v>
      </c>
      <c r="P12" s="21"/>
      <c r="Q12" s="21"/>
      <c r="R12" s="23"/>
      <c r="S12" s="23"/>
    </row>
    <row r="13" spans="1:19" s="24" customFormat="1" ht="12.75" x14ac:dyDescent="0.2">
      <c r="A13" s="19">
        <v>4</v>
      </c>
      <c r="B13" s="20"/>
      <c r="C13" s="22"/>
      <c r="D13" s="23"/>
      <c r="E13" s="23"/>
      <c r="F13" s="23"/>
      <c r="G13" s="20"/>
      <c r="H13" s="19">
        <f t="shared" si="0"/>
        <v>0</v>
      </c>
      <c r="I13" s="20"/>
      <c r="J13" s="19">
        <f t="shared" si="1"/>
        <v>0</v>
      </c>
      <c r="K13" s="19">
        <f t="shared" si="2"/>
        <v>0</v>
      </c>
      <c r="L13" s="23"/>
      <c r="M13" s="22"/>
      <c r="N13" s="19">
        <f t="shared" si="3"/>
        <v>0</v>
      </c>
      <c r="O13" s="19" t="e">
        <f t="shared" si="4"/>
        <v>#DIV/0!</v>
      </c>
      <c r="P13" s="23"/>
      <c r="Q13" s="23"/>
      <c r="R13" s="23"/>
      <c r="S13" s="23"/>
    </row>
    <row r="14" spans="1:19" s="24" customFormat="1" ht="12.75" x14ac:dyDescent="0.2">
      <c r="A14" s="19">
        <v>5</v>
      </c>
      <c r="B14" s="20"/>
      <c r="C14" s="22"/>
      <c r="D14" s="23"/>
      <c r="E14" s="23"/>
      <c r="F14" s="23"/>
      <c r="G14" s="20"/>
      <c r="H14" s="19">
        <f t="shared" si="0"/>
        <v>0</v>
      </c>
      <c r="I14" s="20"/>
      <c r="J14" s="19">
        <f t="shared" si="1"/>
        <v>0</v>
      </c>
      <c r="K14" s="19">
        <f t="shared" si="2"/>
        <v>0</v>
      </c>
      <c r="L14" s="25"/>
      <c r="M14" s="22"/>
      <c r="N14" s="19">
        <f t="shared" si="3"/>
        <v>0</v>
      </c>
      <c r="O14" s="19" t="e">
        <f t="shared" si="4"/>
        <v>#DIV/0!</v>
      </c>
      <c r="P14" s="25"/>
      <c r="Q14" s="26"/>
      <c r="R14" s="26"/>
      <c r="S14" s="23"/>
    </row>
    <row r="15" spans="1:19" s="24" customFormat="1" ht="12.75" x14ac:dyDescent="0.2">
      <c r="A15" s="19">
        <v>6</v>
      </c>
      <c r="B15" s="20"/>
      <c r="C15" s="22"/>
      <c r="D15" s="23"/>
      <c r="E15" s="23"/>
      <c r="F15" s="23"/>
      <c r="G15" s="20"/>
      <c r="H15" s="19">
        <f t="shared" si="0"/>
        <v>0</v>
      </c>
      <c r="I15" s="20"/>
      <c r="J15" s="19">
        <f t="shared" si="1"/>
        <v>0</v>
      </c>
      <c r="K15" s="19">
        <f t="shared" si="2"/>
        <v>0</v>
      </c>
      <c r="L15" s="25"/>
      <c r="M15" s="22"/>
      <c r="N15" s="19">
        <f t="shared" si="3"/>
        <v>0</v>
      </c>
      <c r="O15" s="19" t="e">
        <f t="shared" si="4"/>
        <v>#DIV/0!</v>
      </c>
      <c r="P15" s="25"/>
      <c r="Q15" s="26"/>
      <c r="R15" s="26"/>
      <c r="S15" s="23"/>
    </row>
    <row r="16" spans="1:19" s="24" customFormat="1" ht="12.75" x14ac:dyDescent="0.2">
      <c r="A16" s="19">
        <v>7</v>
      </c>
      <c r="B16" s="20"/>
      <c r="C16" s="22"/>
      <c r="D16" s="23"/>
      <c r="E16" s="23"/>
      <c r="F16" s="23"/>
      <c r="G16" s="20"/>
      <c r="H16" s="19">
        <f t="shared" si="0"/>
        <v>0</v>
      </c>
      <c r="I16" s="20"/>
      <c r="J16" s="19">
        <f t="shared" si="1"/>
        <v>0</v>
      </c>
      <c r="K16" s="19">
        <f t="shared" si="2"/>
        <v>0</v>
      </c>
      <c r="L16" s="25"/>
      <c r="M16" s="22"/>
      <c r="N16" s="19">
        <f t="shared" si="3"/>
        <v>0</v>
      </c>
      <c r="O16" s="19" t="e">
        <f t="shared" si="4"/>
        <v>#DIV/0!</v>
      </c>
      <c r="P16" s="25"/>
      <c r="Q16" s="26"/>
      <c r="R16" s="26"/>
      <c r="S16" s="23"/>
    </row>
    <row r="17" spans="1:19" s="24" customFormat="1" ht="12.75" x14ac:dyDescent="0.2">
      <c r="A17" s="19">
        <v>8</v>
      </c>
      <c r="B17" s="20"/>
      <c r="C17" s="22"/>
      <c r="D17" s="23"/>
      <c r="E17" s="23"/>
      <c r="F17" s="27"/>
      <c r="G17" s="20"/>
      <c r="H17" s="19">
        <f t="shared" si="0"/>
        <v>0</v>
      </c>
      <c r="I17" s="20"/>
      <c r="J17" s="19">
        <f t="shared" si="1"/>
        <v>0</v>
      </c>
      <c r="K17" s="19">
        <f t="shared" si="2"/>
        <v>0</v>
      </c>
      <c r="L17" s="25"/>
      <c r="M17" s="22"/>
      <c r="N17" s="19">
        <f t="shared" si="3"/>
        <v>0</v>
      </c>
      <c r="O17" s="19" t="e">
        <f t="shared" si="4"/>
        <v>#DIV/0!</v>
      </c>
      <c r="P17" s="25"/>
      <c r="Q17" s="23"/>
      <c r="R17" s="23"/>
      <c r="S17" s="23"/>
    </row>
    <row r="18" spans="1:19" s="24" customFormat="1" ht="12.75" x14ac:dyDescent="0.2">
      <c r="A18" s="19">
        <v>9</v>
      </c>
      <c r="B18" s="20"/>
      <c r="C18" s="22"/>
      <c r="D18" s="23"/>
      <c r="E18" s="23"/>
      <c r="F18" s="23"/>
      <c r="G18" s="20"/>
      <c r="H18" s="19">
        <f t="shared" si="0"/>
        <v>0</v>
      </c>
      <c r="I18" s="20"/>
      <c r="J18" s="19">
        <f t="shared" si="1"/>
        <v>0</v>
      </c>
      <c r="K18" s="19">
        <f t="shared" si="2"/>
        <v>0</v>
      </c>
      <c r="L18" s="25"/>
      <c r="M18" s="22"/>
      <c r="N18" s="19">
        <f t="shared" si="3"/>
        <v>0</v>
      </c>
      <c r="O18" s="19" t="e">
        <f t="shared" si="4"/>
        <v>#DIV/0!</v>
      </c>
      <c r="P18" s="25"/>
      <c r="Q18" s="26"/>
      <c r="R18" s="26"/>
      <c r="S18" s="23"/>
    </row>
    <row r="19" spans="1:19" s="24" customFormat="1" ht="12.75" x14ac:dyDescent="0.2">
      <c r="A19" s="19">
        <v>10</v>
      </c>
      <c r="B19" s="20"/>
      <c r="C19" s="22"/>
      <c r="D19" s="23"/>
      <c r="E19" s="23"/>
      <c r="F19" s="23"/>
      <c r="G19" s="20"/>
      <c r="H19" s="19">
        <f t="shared" si="0"/>
        <v>0</v>
      </c>
      <c r="I19" s="20"/>
      <c r="J19" s="19">
        <f t="shared" si="1"/>
        <v>0</v>
      </c>
      <c r="K19" s="19">
        <f t="shared" si="2"/>
        <v>0</v>
      </c>
      <c r="L19" s="25"/>
      <c r="M19" s="22"/>
      <c r="N19" s="19">
        <f t="shared" si="3"/>
        <v>0</v>
      </c>
      <c r="O19" s="19" t="e">
        <f t="shared" si="4"/>
        <v>#DIV/0!</v>
      </c>
      <c r="P19" s="25"/>
      <c r="Q19" s="26"/>
      <c r="R19" s="26"/>
      <c r="S19" s="23"/>
    </row>
    <row r="20" spans="1:19" s="24" customFormat="1" ht="12.75" x14ac:dyDescent="0.2">
      <c r="A20" s="19">
        <v>11</v>
      </c>
      <c r="B20" s="20"/>
      <c r="C20" s="22"/>
      <c r="D20" s="23"/>
      <c r="E20" s="23"/>
      <c r="F20" s="23"/>
      <c r="G20" s="20"/>
      <c r="H20" s="19">
        <f t="shared" si="0"/>
        <v>0</v>
      </c>
      <c r="I20" s="20"/>
      <c r="J20" s="19">
        <f t="shared" si="1"/>
        <v>0</v>
      </c>
      <c r="K20" s="19">
        <f t="shared" si="2"/>
        <v>0</v>
      </c>
      <c r="L20" s="25"/>
      <c r="M20" s="22"/>
      <c r="N20" s="19">
        <f t="shared" si="3"/>
        <v>0</v>
      </c>
      <c r="O20" s="19" t="e">
        <f t="shared" si="4"/>
        <v>#DIV/0!</v>
      </c>
      <c r="P20" s="25"/>
      <c r="Q20" s="26"/>
      <c r="R20" s="26"/>
      <c r="S20" s="23"/>
    </row>
    <row r="21" spans="1:19" s="24" customFormat="1" ht="12.75" x14ac:dyDescent="0.2">
      <c r="A21" s="19">
        <v>12</v>
      </c>
      <c r="B21" s="20"/>
      <c r="C21" s="22"/>
      <c r="D21" s="23"/>
      <c r="E21" s="23"/>
      <c r="F21" s="23"/>
      <c r="G21" s="20"/>
      <c r="H21" s="19">
        <f t="shared" si="0"/>
        <v>0</v>
      </c>
      <c r="I21" s="20"/>
      <c r="J21" s="19">
        <f t="shared" si="1"/>
        <v>0</v>
      </c>
      <c r="K21" s="19">
        <f t="shared" si="2"/>
        <v>0</v>
      </c>
      <c r="L21" s="25"/>
      <c r="M21" s="22"/>
      <c r="N21" s="19">
        <f t="shared" si="3"/>
        <v>0</v>
      </c>
      <c r="O21" s="19" t="e">
        <f t="shared" si="4"/>
        <v>#DIV/0!</v>
      </c>
      <c r="P21" s="28"/>
      <c r="Q21" s="25"/>
      <c r="R21" s="25"/>
      <c r="S21" s="23"/>
    </row>
    <row r="22" spans="1:19" s="24" customFormat="1" ht="12.75" x14ac:dyDescent="0.2">
      <c r="A22" s="19">
        <v>13</v>
      </c>
      <c r="B22" s="20"/>
      <c r="C22" s="22"/>
      <c r="D22" s="23"/>
      <c r="E22" s="23"/>
      <c r="F22" s="23"/>
      <c r="G22" s="20"/>
      <c r="H22" s="19">
        <f t="shared" si="0"/>
        <v>0</v>
      </c>
      <c r="I22" s="20"/>
      <c r="J22" s="19">
        <f t="shared" si="1"/>
        <v>0</v>
      </c>
      <c r="K22" s="19">
        <f t="shared" si="2"/>
        <v>0</v>
      </c>
      <c r="L22" s="25"/>
      <c r="M22" s="22"/>
      <c r="N22" s="19">
        <f t="shared" si="3"/>
        <v>0</v>
      </c>
      <c r="O22" s="19" t="e">
        <f t="shared" si="4"/>
        <v>#DIV/0!</v>
      </c>
      <c r="P22" s="28"/>
      <c r="Q22" s="25"/>
      <c r="R22" s="25"/>
      <c r="S22" s="23"/>
    </row>
    <row r="23" spans="1:19" s="24" customFormat="1" ht="12.75" x14ac:dyDescent="0.2">
      <c r="A23" s="19">
        <v>14</v>
      </c>
      <c r="B23" s="20"/>
      <c r="C23" s="22"/>
      <c r="D23" s="23"/>
      <c r="E23" s="23"/>
      <c r="F23" s="27"/>
      <c r="G23" s="20"/>
      <c r="H23" s="19">
        <f t="shared" si="0"/>
        <v>0</v>
      </c>
      <c r="I23" s="20"/>
      <c r="J23" s="19">
        <f t="shared" si="1"/>
        <v>0</v>
      </c>
      <c r="K23" s="19">
        <f t="shared" si="2"/>
        <v>0</v>
      </c>
      <c r="L23" s="23"/>
      <c r="M23" s="22"/>
      <c r="N23" s="19">
        <f t="shared" si="3"/>
        <v>0</v>
      </c>
      <c r="O23" s="19" t="e">
        <f t="shared" si="4"/>
        <v>#DIV/0!</v>
      </c>
      <c r="P23" s="23"/>
      <c r="Q23" s="23"/>
      <c r="R23" s="23"/>
      <c r="S23" s="23"/>
    </row>
    <row r="24" spans="1:19" s="24" customFormat="1" ht="12.75" x14ac:dyDescent="0.2">
      <c r="A24" s="19">
        <v>15</v>
      </c>
      <c r="B24" s="20"/>
      <c r="C24" s="22"/>
      <c r="D24" s="23"/>
      <c r="E24" s="23"/>
      <c r="F24" s="27"/>
      <c r="G24" s="20"/>
      <c r="H24" s="19">
        <f t="shared" si="0"/>
        <v>0</v>
      </c>
      <c r="I24" s="20"/>
      <c r="J24" s="19">
        <f t="shared" si="1"/>
        <v>0</v>
      </c>
      <c r="K24" s="19">
        <f t="shared" si="2"/>
        <v>0</v>
      </c>
      <c r="L24" s="25"/>
      <c r="M24" s="22"/>
      <c r="N24" s="19">
        <f t="shared" si="3"/>
        <v>0</v>
      </c>
      <c r="O24" s="19" t="e">
        <f t="shared" si="4"/>
        <v>#DIV/0!</v>
      </c>
      <c r="P24" s="25"/>
      <c r="Q24" s="25"/>
      <c r="R24" s="25"/>
      <c r="S24" s="23"/>
    </row>
    <row r="25" spans="1:19" s="24" customFormat="1" ht="12.75" x14ac:dyDescent="0.2">
      <c r="A25" s="19">
        <v>16</v>
      </c>
      <c r="B25" s="20"/>
      <c r="C25" s="22"/>
      <c r="D25" s="23"/>
      <c r="E25" s="23"/>
      <c r="F25" s="23"/>
      <c r="G25" s="20"/>
      <c r="H25" s="19">
        <f t="shared" si="0"/>
        <v>0</v>
      </c>
      <c r="I25" s="20"/>
      <c r="J25" s="19">
        <f t="shared" si="1"/>
        <v>0</v>
      </c>
      <c r="K25" s="19">
        <f t="shared" si="2"/>
        <v>0</v>
      </c>
      <c r="L25" s="25"/>
      <c r="M25" s="22"/>
      <c r="N25" s="19">
        <f t="shared" si="3"/>
        <v>0</v>
      </c>
      <c r="O25" s="19" t="e">
        <f t="shared" si="4"/>
        <v>#DIV/0!</v>
      </c>
      <c r="P25" s="28"/>
      <c r="Q25" s="25"/>
      <c r="R25" s="25"/>
      <c r="S25" s="23"/>
    </row>
    <row r="26" spans="1:19" s="24" customFormat="1" ht="12.75" x14ac:dyDescent="0.2">
      <c r="A26" s="19">
        <v>17</v>
      </c>
      <c r="B26" s="20"/>
      <c r="C26" s="22"/>
      <c r="D26" s="23"/>
      <c r="E26" s="23"/>
      <c r="F26" s="23"/>
      <c r="G26" s="20"/>
      <c r="H26" s="19">
        <f t="shared" si="0"/>
        <v>0</v>
      </c>
      <c r="I26" s="20"/>
      <c r="J26" s="19">
        <f t="shared" si="1"/>
        <v>0</v>
      </c>
      <c r="K26" s="19">
        <f t="shared" si="2"/>
        <v>0</v>
      </c>
      <c r="L26" s="25"/>
      <c r="M26" s="22"/>
      <c r="N26" s="19">
        <f t="shared" si="3"/>
        <v>0</v>
      </c>
      <c r="O26" s="19" t="e">
        <f t="shared" si="4"/>
        <v>#DIV/0!</v>
      </c>
      <c r="P26" s="28"/>
      <c r="Q26" s="25"/>
      <c r="R26" s="25"/>
      <c r="S26" s="23"/>
    </row>
    <row r="27" spans="1:19" s="24" customFormat="1" ht="12.75" x14ac:dyDescent="0.2">
      <c r="A27" s="19">
        <v>18</v>
      </c>
      <c r="B27" s="20"/>
      <c r="C27" s="22"/>
      <c r="D27" s="23"/>
      <c r="E27" s="23"/>
      <c r="F27" s="23"/>
      <c r="G27" s="20"/>
      <c r="H27" s="19">
        <f t="shared" si="0"/>
        <v>0</v>
      </c>
      <c r="I27" s="20"/>
      <c r="J27" s="19">
        <f t="shared" si="1"/>
        <v>0</v>
      </c>
      <c r="K27" s="19">
        <f t="shared" si="2"/>
        <v>0</v>
      </c>
      <c r="L27" s="25"/>
      <c r="M27" s="22"/>
      <c r="N27" s="19">
        <f t="shared" si="3"/>
        <v>0</v>
      </c>
      <c r="O27" s="19" t="e">
        <f t="shared" si="4"/>
        <v>#DIV/0!</v>
      </c>
      <c r="P27" s="28"/>
      <c r="Q27" s="25"/>
      <c r="R27" s="25"/>
      <c r="S27" s="23"/>
    </row>
    <row r="28" spans="1:19" x14ac:dyDescent="0.2">
      <c r="E28" s="29"/>
      <c r="F28" s="29"/>
      <c r="G28" s="29"/>
      <c r="H28" s="11"/>
      <c r="I28" s="11"/>
      <c r="J28" s="11"/>
      <c r="K28" s="11"/>
      <c r="L28" s="11"/>
      <c r="M28" s="11"/>
      <c r="N28" s="42"/>
      <c r="O28" s="43"/>
      <c r="P28" s="30"/>
      <c r="Q28" s="10"/>
      <c r="R28" s="10"/>
      <c r="S28" s="10"/>
    </row>
    <row r="29" spans="1:19" s="33" customFormat="1" ht="18.75" customHeight="1" x14ac:dyDescent="0.2">
      <c r="A29" s="39" t="s">
        <v>20</v>
      </c>
      <c r="B29" s="39"/>
      <c r="C29" s="39"/>
      <c r="D29" s="39"/>
      <c r="E29" s="39"/>
      <c r="F29" s="40"/>
      <c r="G29" s="40"/>
      <c r="H29" s="40"/>
      <c r="I29" s="40"/>
      <c r="J29" s="40"/>
      <c r="K29" s="40"/>
      <c r="L29" s="40"/>
      <c r="M29" s="40"/>
      <c r="N29" s="31"/>
      <c r="O29" s="31"/>
      <c r="P29" s="32"/>
    </row>
    <row r="30" spans="1:19" s="33" customFormat="1" ht="18.75" customHeight="1" x14ac:dyDescent="0.2">
      <c r="A30" s="39" t="s">
        <v>56</v>
      </c>
      <c r="B30" s="39"/>
      <c r="C30" s="39"/>
      <c r="D30" s="39"/>
      <c r="E30" s="39"/>
      <c r="F30" s="41"/>
      <c r="G30" s="40"/>
      <c r="H30" s="40"/>
      <c r="I30" s="40"/>
      <c r="J30" s="40"/>
      <c r="K30" s="40"/>
      <c r="L30" s="40"/>
      <c r="M30" s="40"/>
      <c r="N30" s="31"/>
      <c r="O30" s="31"/>
      <c r="P30" s="32"/>
    </row>
    <row r="31" spans="1:19" s="33" customFormat="1" ht="11.25" x14ac:dyDescent="0.2">
      <c r="F31" s="32"/>
      <c r="O31" s="32"/>
      <c r="P31" s="32"/>
    </row>
  </sheetData>
  <mergeCells count="26">
    <mergeCell ref="Q1:S1"/>
    <mergeCell ref="Q2:S2"/>
    <mergeCell ref="Q3:S3"/>
    <mergeCell ref="Q4:S4"/>
    <mergeCell ref="F1:P4"/>
    <mergeCell ref="Q6:S6"/>
    <mergeCell ref="Q8:R8"/>
    <mergeCell ref="A8:A9"/>
    <mergeCell ref="B8:F8"/>
    <mergeCell ref="S8:S9"/>
    <mergeCell ref="G9:H9"/>
    <mergeCell ref="I9:J9"/>
    <mergeCell ref="M9:N9"/>
    <mergeCell ref="G8:J8"/>
    <mergeCell ref="K8:K9"/>
    <mergeCell ref="L8:N8"/>
    <mergeCell ref="O8:O9"/>
    <mergeCell ref="A29:E29"/>
    <mergeCell ref="F29:M29"/>
    <mergeCell ref="A30:E30"/>
    <mergeCell ref="F30:M30"/>
    <mergeCell ref="N28:O28"/>
    <mergeCell ref="A6:D6"/>
    <mergeCell ref="E6:K6"/>
    <mergeCell ref="M6:P6"/>
    <mergeCell ref="A1:E4"/>
  </mergeCells>
  <conditionalFormatting sqref="K10:K27 O10:O27">
    <cfRule type="cellIs" dxfId="3" priority="5" stopIfTrue="1" operator="between">
      <formula>12.1</formula>
      <formula>25</formula>
    </cfRule>
    <cfRule type="cellIs" dxfId="2" priority="6" stopIfTrue="1" operator="between">
      <formula>9.1</formula>
      <formula>12</formula>
    </cfRule>
    <cfRule type="cellIs" dxfId="1" priority="7" stopIfTrue="1" operator="between">
      <formula>3.1</formula>
      <formula>9</formula>
    </cfRule>
    <cfRule type="cellIs" dxfId="0" priority="8" stopIfTrue="1" operator="between">
      <formula>0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Hoja2!$A$4:$A$5</xm:f>
          </x14:formula1>
          <xm:sqref>B10:B27</xm:sqref>
        </x14:dataValidation>
        <x14:dataValidation type="list" allowBlank="1" showInputMessage="1" showErrorMessage="1">
          <x14:formula1>
            <xm:f>Hoja2!$B$4:$B$15</xm:f>
          </x14:formula1>
          <xm:sqref>C10:C27</xm:sqref>
        </x14:dataValidation>
        <x14:dataValidation type="list" allowBlank="1" showInputMessage="1" showErrorMessage="1">
          <x14:formula1>
            <xm:f>Hoja2!$C$4:$C$8</xm:f>
          </x14:formula1>
          <xm:sqref>G10:G27</xm:sqref>
        </x14:dataValidation>
        <x14:dataValidation type="list" allowBlank="1" showInputMessage="1" showErrorMessage="1">
          <x14:formula1>
            <xm:f>Hoja2!$D$4:$D$8</xm:f>
          </x14:formula1>
          <xm:sqref>I10:I27</xm:sqref>
        </x14:dataValidation>
        <x14:dataValidation type="list" allowBlank="1" showInputMessage="1" showErrorMessage="1">
          <x14:formula1>
            <xm:f>Hoja2!$E$4:$E$8</xm:f>
          </x14:formula1>
          <xm:sqref>M10:M27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5"/>
  <sheetViews>
    <sheetView topLeftCell="A13" zoomScale="90" zoomScaleNormal="90" workbookViewId="0">
      <selection activeCell="G28" sqref="G28"/>
    </sheetView>
  </sheetViews>
  <sheetFormatPr baseColWidth="10" defaultRowHeight="15" x14ac:dyDescent="0.25"/>
  <cols>
    <col min="2" max="2" width="15.42578125" customWidth="1"/>
    <col min="4" max="4" width="62.28515625" customWidth="1"/>
    <col min="6" max="7" width="22.140625" customWidth="1"/>
    <col min="8" max="8" width="23.28515625" customWidth="1"/>
  </cols>
  <sheetData>
    <row r="2" spans="2:9" x14ac:dyDescent="0.25">
      <c r="B2" s="62" t="s">
        <v>62</v>
      </c>
      <c r="C2" s="62"/>
      <c r="D2" s="62"/>
      <c r="E2" s="62"/>
      <c r="F2" s="62"/>
      <c r="G2" s="62"/>
      <c r="H2" s="62"/>
      <c r="I2" s="62"/>
    </row>
    <row r="3" spans="2:9" x14ac:dyDescent="0.25">
      <c r="B3" s="63" t="s">
        <v>63</v>
      </c>
      <c r="C3" s="64"/>
      <c r="D3" s="64"/>
      <c r="E3" s="63" t="s">
        <v>64</v>
      </c>
      <c r="F3" s="64"/>
      <c r="G3" s="64"/>
      <c r="H3" s="64"/>
      <c r="I3" s="64"/>
    </row>
    <row r="4" spans="2:9" x14ac:dyDescent="0.25">
      <c r="B4" s="64"/>
      <c r="C4" s="64"/>
      <c r="D4" s="64"/>
      <c r="E4" s="64"/>
      <c r="F4" s="64"/>
      <c r="G4" s="64"/>
      <c r="H4" s="64"/>
      <c r="I4" s="64"/>
    </row>
    <row r="5" spans="2:9" x14ac:dyDescent="0.25">
      <c r="B5" s="64"/>
      <c r="C5" s="64"/>
      <c r="D5" s="64"/>
      <c r="E5" s="64"/>
      <c r="F5" s="64"/>
      <c r="G5" s="64"/>
      <c r="H5" s="64"/>
      <c r="I5" s="64"/>
    </row>
    <row r="6" spans="2:9" x14ac:dyDescent="0.25">
      <c r="B6" s="64"/>
      <c r="C6" s="64"/>
      <c r="D6" s="64"/>
      <c r="E6" s="64"/>
      <c r="F6" s="64"/>
      <c r="G6" s="64"/>
      <c r="H6" s="64"/>
      <c r="I6" s="64"/>
    </row>
    <row r="7" spans="2:9" x14ac:dyDescent="0.25">
      <c r="B7" s="64"/>
      <c r="C7" s="64"/>
      <c r="D7" s="64"/>
      <c r="E7" s="64"/>
      <c r="F7" s="64"/>
      <c r="G7" s="64"/>
      <c r="H7" s="64"/>
      <c r="I7" s="64"/>
    </row>
    <row r="8" spans="2:9" x14ac:dyDescent="0.25">
      <c r="B8" s="64"/>
      <c r="C8" s="64"/>
      <c r="D8" s="64"/>
      <c r="E8" s="64"/>
      <c r="F8" s="64"/>
      <c r="G8" s="64"/>
      <c r="H8" s="64"/>
      <c r="I8" s="64"/>
    </row>
    <row r="9" spans="2:9" x14ac:dyDescent="0.25">
      <c r="B9" s="64"/>
      <c r="C9" s="64"/>
      <c r="D9" s="64"/>
      <c r="E9" s="64"/>
      <c r="F9" s="64"/>
      <c r="G9" s="64"/>
      <c r="H9" s="64"/>
      <c r="I9" s="64"/>
    </row>
    <row r="10" spans="2:9" x14ac:dyDescent="0.25">
      <c r="B10" s="64"/>
      <c r="C10" s="64"/>
      <c r="D10" s="64"/>
      <c r="E10" s="64"/>
      <c r="F10" s="64"/>
      <c r="G10" s="64"/>
      <c r="H10" s="64"/>
      <c r="I10" s="64"/>
    </row>
    <row r="11" spans="2:9" x14ac:dyDescent="0.25">
      <c r="B11" s="64"/>
      <c r="C11" s="64"/>
      <c r="D11" s="64"/>
      <c r="E11" s="64"/>
      <c r="F11" s="64"/>
      <c r="G11" s="64"/>
      <c r="H11" s="64"/>
      <c r="I11" s="64"/>
    </row>
    <row r="12" spans="2:9" x14ac:dyDescent="0.25">
      <c r="B12" s="64"/>
      <c r="C12" s="64"/>
      <c r="D12" s="64"/>
      <c r="E12" s="64"/>
      <c r="F12" s="64"/>
      <c r="G12" s="64"/>
      <c r="H12" s="64"/>
      <c r="I12" s="64"/>
    </row>
    <row r="13" spans="2:9" x14ac:dyDescent="0.25">
      <c r="B13" s="64"/>
      <c r="C13" s="64"/>
      <c r="D13" s="64"/>
      <c r="E13" s="64"/>
      <c r="F13" s="64"/>
      <c r="G13" s="64"/>
      <c r="H13" s="64"/>
      <c r="I13" s="64"/>
    </row>
    <row r="14" spans="2:9" x14ac:dyDescent="0.25">
      <c r="B14" s="64"/>
      <c r="C14" s="64"/>
      <c r="D14" s="64"/>
      <c r="E14" s="64"/>
      <c r="F14" s="64"/>
      <c r="G14" s="64"/>
      <c r="H14" s="64"/>
      <c r="I14" s="64"/>
    </row>
    <row r="16" spans="2:9" x14ac:dyDescent="0.25">
      <c r="B16" s="59" t="s">
        <v>11</v>
      </c>
      <c r="C16" s="60"/>
      <c r="D16" s="61"/>
    </row>
    <row r="17" spans="2:7" x14ac:dyDescent="0.25">
      <c r="B17" s="1" t="s">
        <v>11</v>
      </c>
      <c r="C17" s="1" t="s">
        <v>22</v>
      </c>
      <c r="D17" s="1" t="s">
        <v>23</v>
      </c>
    </row>
    <row r="18" spans="2:7" x14ac:dyDescent="0.25">
      <c r="B18" s="57" t="s">
        <v>24</v>
      </c>
      <c r="C18" s="57">
        <v>5</v>
      </c>
      <c r="D18" s="2" t="s">
        <v>25</v>
      </c>
      <c r="F18" s="1" t="s">
        <v>26</v>
      </c>
      <c r="G18" s="1" t="s">
        <v>14</v>
      </c>
    </row>
    <row r="19" spans="2:7" x14ac:dyDescent="0.25">
      <c r="B19" s="57"/>
      <c r="C19" s="57"/>
      <c r="D19" s="2" t="s">
        <v>27</v>
      </c>
      <c r="F19" s="9" t="s">
        <v>28</v>
      </c>
      <c r="G19" s="9">
        <v>1</v>
      </c>
    </row>
    <row r="20" spans="2:7" x14ac:dyDescent="0.25">
      <c r="B20" s="57" t="s">
        <v>29</v>
      </c>
      <c r="C20" s="57">
        <v>4</v>
      </c>
      <c r="D20" s="2" t="s">
        <v>30</v>
      </c>
      <c r="F20" s="9" t="s">
        <v>31</v>
      </c>
      <c r="G20" s="9">
        <v>2</v>
      </c>
    </row>
    <row r="21" spans="2:7" x14ac:dyDescent="0.25">
      <c r="B21" s="57"/>
      <c r="C21" s="57"/>
      <c r="D21" s="2" t="s">
        <v>32</v>
      </c>
      <c r="F21" s="9" t="s">
        <v>33</v>
      </c>
      <c r="G21" s="9">
        <v>3</v>
      </c>
    </row>
    <row r="22" spans="2:7" x14ac:dyDescent="0.25">
      <c r="B22" s="57" t="s">
        <v>34</v>
      </c>
      <c r="C22" s="57">
        <v>3</v>
      </c>
      <c r="D22" s="2" t="s">
        <v>35</v>
      </c>
      <c r="F22" s="9" t="s">
        <v>36</v>
      </c>
      <c r="G22" s="9">
        <v>4</v>
      </c>
    </row>
    <row r="23" spans="2:7" x14ac:dyDescent="0.25">
      <c r="B23" s="57"/>
      <c r="C23" s="57"/>
      <c r="D23" s="2" t="s">
        <v>37</v>
      </c>
      <c r="F23" s="9" t="s">
        <v>38</v>
      </c>
      <c r="G23" s="9">
        <v>5</v>
      </c>
    </row>
    <row r="24" spans="2:7" x14ac:dyDescent="0.25">
      <c r="B24" s="57" t="s">
        <v>39</v>
      </c>
      <c r="C24" s="57">
        <v>2</v>
      </c>
      <c r="D24" s="2" t="s">
        <v>40</v>
      </c>
    </row>
    <row r="25" spans="2:7" x14ac:dyDescent="0.25">
      <c r="B25" s="57"/>
      <c r="C25" s="57"/>
      <c r="D25" s="2" t="s">
        <v>41</v>
      </c>
    </row>
    <row r="26" spans="2:7" ht="15.75" x14ac:dyDescent="0.25">
      <c r="B26" s="57" t="s">
        <v>42</v>
      </c>
      <c r="C26" s="57">
        <v>1</v>
      </c>
      <c r="D26" s="2" t="s">
        <v>43</v>
      </c>
      <c r="F26" s="58" t="s">
        <v>18</v>
      </c>
      <c r="G26" s="58"/>
    </row>
    <row r="27" spans="2:7" ht="15.75" x14ac:dyDescent="0.25">
      <c r="B27" s="57"/>
      <c r="C27" s="57"/>
      <c r="D27" s="2" t="s">
        <v>44</v>
      </c>
      <c r="F27" s="6" t="s">
        <v>0</v>
      </c>
      <c r="G27" s="7" t="s">
        <v>1</v>
      </c>
    </row>
    <row r="28" spans="2:7" ht="15.75" x14ac:dyDescent="0.25">
      <c r="F28" s="8" t="s">
        <v>2</v>
      </c>
      <c r="G28" s="38" t="s">
        <v>19</v>
      </c>
    </row>
    <row r="29" spans="2:7" x14ac:dyDescent="0.25">
      <c r="B29" s="59" t="s">
        <v>12</v>
      </c>
      <c r="C29" s="60"/>
      <c r="D29" s="61"/>
    </row>
    <row r="30" spans="2:7" x14ac:dyDescent="0.25">
      <c r="B30" s="1" t="s">
        <v>12</v>
      </c>
      <c r="C30" s="1" t="s">
        <v>22</v>
      </c>
      <c r="D30" s="1" t="s">
        <v>45</v>
      </c>
    </row>
    <row r="31" spans="2:7" ht="36" x14ac:dyDescent="0.25">
      <c r="B31" s="9" t="s">
        <v>46</v>
      </c>
      <c r="C31" s="9">
        <v>5</v>
      </c>
      <c r="D31" s="3" t="s">
        <v>47</v>
      </c>
    </row>
    <row r="32" spans="2:7" ht="36" x14ac:dyDescent="0.25">
      <c r="B32" s="9" t="s">
        <v>48</v>
      </c>
      <c r="C32" s="9">
        <v>4</v>
      </c>
      <c r="D32" s="3" t="s">
        <v>49</v>
      </c>
    </row>
    <row r="33" spans="2:4" ht="36" x14ac:dyDescent="0.25">
      <c r="B33" s="9" t="s">
        <v>50</v>
      </c>
      <c r="C33" s="9">
        <v>3</v>
      </c>
      <c r="D33" s="3" t="s">
        <v>51</v>
      </c>
    </row>
    <row r="34" spans="2:4" ht="36" x14ac:dyDescent="0.25">
      <c r="B34" s="9" t="s">
        <v>52</v>
      </c>
      <c r="C34" s="9">
        <v>2</v>
      </c>
      <c r="D34" s="4" t="s">
        <v>53</v>
      </c>
    </row>
    <row r="35" spans="2:4" ht="36" x14ac:dyDescent="0.25">
      <c r="B35" s="9" t="s">
        <v>54</v>
      </c>
      <c r="C35" s="9">
        <v>1</v>
      </c>
      <c r="D35" s="3" t="s">
        <v>55</v>
      </c>
    </row>
  </sheetData>
  <mergeCells count="16">
    <mergeCell ref="B2:I2"/>
    <mergeCell ref="B3:D14"/>
    <mergeCell ref="E3:I14"/>
    <mergeCell ref="B16:D16"/>
    <mergeCell ref="B18:B19"/>
    <mergeCell ref="C18:C19"/>
    <mergeCell ref="B26:B27"/>
    <mergeCell ref="C26:C27"/>
    <mergeCell ref="F26:G26"/>
    <mergeCell ref="B29:D29"/>
    <mergeCell ref="B20:B21"/>
    <mergeCell ref="C20:C21"/>
    <mergeCell ref="B22:B23"/>
    <mergeCell ref="C22:C23"/>
    <mergeCell ref="B24:B25"/>
    <mergeCell ref="C24:C25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04DD4AF91B844BB1A76CC98682435" ma:contentTypeVersion="0" ma:contentTypeDescription="Create a new document." ma:contentTypeScope="" ma:versionID="14e1894b26cfe52cee4937364f0a315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8D858-F019-4969-8B17-4F35DC965F87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7D0E976-746C-4F93-A557-D7C35A497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3C78C34-A984-4884-86D7-7A72859871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MATRIZ</vt:lpstr>
      <vt:lpstr>Valoración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GUERRERO</dc:creator>
  <cp:lastModifiedBy>Claudia Londoño</cp:lastModifiedBy>
  <cp:lastPrinted>2018-01-23T20:26:16Z</cp:lastPrinted>
  <dcterms:created xsi:type="dcterms:W3CDTF">2007-11-22T12:53:18Z</dcterms:created>
  <dcterms:modified xsi:type="dcterms:W3CDTF">2018-03-27T16:02:14Z</dcterms:modified>
</cp:coreProperties>
</file>